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955" windowHeight="8955" activeTab="0"/>
  </bookViews>
  <sheets>
    <sheet name="california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<sst xmlns="http://schemas.openxmlformats.org/spreadsheetml/2006/main" count="134" uniqueCount="134">
  <si>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quadname</t>
  </si>
  <si>
    <t>centlat</t>
  </si>
  <si>
    <t>centlong</t>
  </si>
  <si>
    <t>SAN CLEMENTE ISLAND</t>
  </si>
  <si>
    <t>SAN DIEGO</t>
  </si>
  <si>
    <t>EL CAJON</t>
  </si>
  <si>
    <t>EL CENTRO</t>
  </si>
  <si>
    <t>YUMA</t>
  </si>
  <si>
    <t>SAN NICOLAS ISLAND</t>
  </si>
  <si>
    <t>SANTA CATALINA ISLAND</t>
  </si>
  <si>
    <t>OCEANSIDE</t>
  </si>
  <si>
    <t>BORREGO VALLEY</t>
  </si>
  <si>
    <t>SALTON SEA</t>
  </si>
  <si>
    <t>TRIGO MOUNTAINS</t>
  </si>
  <si>
    <t>SANTA ROSA ISLAND</t>
  </si>
  <si>
    <t>LAGUNA HARBOR</t>
  </si>
  <si>
    <t>LONG BEACH</t>
  </si>
  <si>
    <t>SANTA ANA</t>
  </si>
  <si>
    <t>PALM SPRINGS</t>
  </si>
  <si>
    <t>EAGLE MOUNTAINS</t>
  </si>
  <si>
    <t>BLYTHE</t>
  </si>
  <si>
    <t>POINT CONCEPTION</t>
  </si>
  <si>
    <t>SANTA BARBARA</t>
  </si>
  <si>
    <t>LOS ANGELES</t>
  </si>
  <si>
    <t>SAN BERNARDINO</t>
  </si>
  <si>
    <t>BIG BEAR LAKE</t>
  </si>
  <si>
    <t>SHEEP HOLE MOUNTAINS</t>
  </si>
  <si>
    <t>PARKER</t>
  </si>
  <si>
    <t>SANTA MARIA</t>
  </si>
  <si>
    <t>CUYAMA</t>
  </si>
  <si>
    <t>LANCASTER</t>
  </si>
  <si>
    <t>VICTORVILLE</t>
  </si>
  <si>
    <t>NEWBERRY SPRINGS</t>
  </si>
  <si>
    <t>AMBOY</t>
  </si>
  <si>
    <t>NEEDLES</t>
  </si>
  <si>
    <t>POINT ESTERO</t>
  </si>
  <si>
    <t>SAN LUIS OBISPO</t>
  </si>
  <si>
    <t>TAFT</t>
  </si>
  <si>
    <t>TEHACHAPI</t>
  </si>
  <si>
    <t>CUDDEBACK LAKE</t>
  </si>
  <si>
    <t>SODA MOUNTAINS</t>
  </si>
  <si>
    <t>IVANPAH</t>
  </si>
  <si>
    <t>DAVIS DAM</t>
  </si>
  <si>
    <t>CAMBRIA</t>
  </si>
  <si>
    <t>PASO ROBLES</t>
  </si>
  <si>
    <t>DELANO</t>
  </si>
  <si>
    <t>ISABELLA LAKE</t>
  </si>
  <si>
    <t>RIDGECREST</t>
  </si>
  <si>
    <t>OWLSHEAD MOUNTAINS</t>
  </si>
  <si>
    <t>MESQUITE LAKE</t>
  </si>
  <si>
    <t>POINT SUR</t>
  </si>
  <si>
    <t>COALINGA</t>
  </si>
  <si>
    <t>VISALIA</t>
  </si>
  <si>
    <t>THREE RIVERS</t>
  </si>
  <si>
    <t>DARWIN HILLS</t>
  </si>
  <si>
    <t>DEATH VALLEY JUNCTION</t>
  </si>
  <si>
    <t>LAS VEGAS</t>
  </si>
  <si>
    <t>SANTA CRUZ</t>
  </si>
  <si>
    <t>MONTEREY</t>
  </si>
  <si>
    <t>MENDOTA</t>
  </si>
  <si>
    <t>FRESNO</t>
  </si>
  <si>
    <t>MOUNT WHITNEY</t>
  </si>
  <si>
    <t>SALINE VALLEY</t>
  </si>
  <si>
    <t>BEATTY</t>
  </si>
  <si>
    <t>PALO ALTO</t>
  </si>
  <si>
    <t>SAN JOSE</t>
  </si>
  <si>
    <t>MERCED</t>
  </si>
  <si>
    <t>SHAVER LAKE</t>
  </si>
  <si>
    <t>BISHOP</t>
  </si>
  <si>
    <t>LAST CHANCE RANGE</t>
  </si>
  <si>
    <t>FARALLON ISLANDS</t>
  </si>
  <si>
    <t>SAN FRANCISCO</t>
  </si>
  <si>
    <t>STOCKTON</t>
  </si>
  <si>
    <t>OAKDALE</t>
  </si>
  <si>
    <t>YOSEMITE VALLEY</t>
  </si>
  <si>
    <t>BENTON RANGE</t>
  </si>
  <si>
    <t>GOLDFIELD</t>
  </si>
  <si>
    <t>BODEGA BAY</t>
  </si>
  <si>
    <t>NAPA</t>
  </si>
  <si>
    <t>LODI</t>
  </si>
  <si>
    <t>SAN ANDREAS</t>
  </si>
  <si>
    <t>BRIDGEPORT</t>
  </si>
  <si>
    <t>EXCELSIOR MOUNTAINS</t>
  </si>
  <si>
    <t>POINT ARENA</t>
  </si>
  <si>
    <t>HEALDSBURG</t>
  </si>
  <si>
    <t>SACRAMENTO</t>
  </si>
  <si>
    <t>PLACERVILLE</t>
  </si>
  <si>
    <t>SMITH VALLEY</t>
  </si>
  <si>
    <t>UKIAH</t>
  </si>
  <si>
    <t>LAKEPORT</t>
  </si>
  <si>
    <t>YUBA CITY</t>
  </si>
  <si>
    <t>TRUCKEE</t>
  </si>
  <si>
    <t>WEST OF COVELO</t>
  </si>
  <si>
    <t>COVELO</t>
  </si>
  <si>
    <t>WILLOWS</t>
  </si>
  <si>
    <t>CHICO</t>
  </si>
  <si>
    <t>PORTOLA</t>
  </si>
  <si>
    <t>RENO</t>
  </si>
  <si>
    <t>CAPE MENDOCINO</t>
  </si>
  <si>
    <t>GARBERVILLE</t>
  </si>
  <si>
    <t>RED BLUFF</t>
  </si>
  <si>
    <t>LAKE ALMANOR</t>
  </si>
  <si>
    <t>SUSANVILLE</t>
  </si>
  <si>
    <t>KUMIVA PEAK</t>
  </si>
  <si>
    <t>EUREKA</t>
  </si>
  <si>
    <t>HAYFORK</t>
  </si>
  <si>
    <t>REDDING</t>
  </si>
  <si>
    <t>BURNEY</t>
  </si>
  <si>
    <t>EAGLE LAKE</t>
  </si>
  <si>
    <t>GERLACH</t>
  </si>
  <si>
    <t>ORICK</t>
  </si>
  <si>
    <t>HOOPA</t>
  </si>
  <si>
    <t>MOUNT SHASTA</t>
  </si>
  <si>
    <t>MC ARTHUR</t>
  </si>
  <si>
    <t>ALTURAS</t>
  </si>
  <si>
    <t>HIGH ROCK CANYON</t>
  </si>
  <si>
    <t>CRESCENT CITY</t>
  </si>
  <si>
    <t>HAPPY CAMP</t>
  </si>
  <si>
    <t>YREKA</t>
  </si>
  <si>
    <t>TULELAKE</t>
  </si>
  <si>
    <t>CEDARVILLE</t>
  </si>
  <si>
    <t>VYA</t>
  </si>
  <si>
    <t>GRANTS PASS</t>
  </si>
  <si>
    <t>MEDFORD</t>
  </si>
  <si>
    <t>KLAMATH FALLS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</si>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</sst>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03">
      <selection activeCell="D126" sqref="D126"/>
    </sheetView>
  </sheetViews>
  <sheetFormatPr defaultColWidth="9.140625" defaultRowHeight="12.75"/>
  <cols>
    <col min="1" max="1" width="24.8515625" style="0" bestFit="1" customWidth="1"/>
    <col min="10" max="10" width="88.28125" style="0" bestFit="1" customWidth="1"/>
    <col min="11" max="11" width="102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125</v>
      </c>
      <c r="E1" s="1" t="s">
        <v>126</v>
      </c>
      <c r="F1" s="1" t="s">
        <v>127</v>
      </c>
      <c r="G1" s="1" t="s">
        <v>128</v>
      </c>
      <c r="H1" s="2" t="s">
        <v>129</v>
      </c>
      <c r="I1" s="2" t="s">
        <v>130</v>
      </c>
      <c r="J1" s="2" t="s">
        <v>132</v>
      </c>
      <c r="K1" s="6" t="s">
        <v>133</v>
      </c>
    </row>
    <row r="2" spans="1:11" ht="12.75">
      <c r="A2" t="s">
        <v>3</v>
      </c>
      <c r="B2">
        <v>32.75</v>
      </c>
      <c r="C2">
        <v>-118.5</v>
      </c>
      <c r="D2" s="3">
        <f>B2+0.25</f>
        <v>33</v>
      </c>
      <c r="E2" s="3">
        <f>C2-0.5</f>
        <v>-119</v>
      </c>
      <c r="F2" s="3">
        <f>C2+0.5</f>
        <v>-118</v>
      </c>
      <c r="G2" s="3">
        <f>B2-0.25</f>
        <v>32.5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http://extract.cr.usgs.gov/Website/distreq/RequestSummary.jsp?AL=33,32.5,-118,-119&amp;PL=ND301HZ,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http://extract.cr.usgs.gov/Website/distreq/RequestSummary.jsp?AL=33,32.5,-118,-119&amp;CS=250&amp;PR=0&amp;PL=ND302HZ,</v>
      </c>
    </row>
    <row r="3" spans="1:11" ht="12.75">
      <c r="A3" t="s">
        <v>4</v>
      </c>
      <c r="B3">
        <v>32.75</v>
      </c>
      <c r="C3">
        <v>-117.5</v>
      </c>
      <c r="D3" s="3">
        <f aca="true" t="shared" si="0" ref="D3:D66">B3+0.25</f>
        <v>33</v>
      </c>
      <c r="E3" s="3">
        <f aca="true" t="shared" si="1" ref="E3:E66">C3-0.5</f>
        <v>-118</v>
      </c>
      <c r="F3" s="3">
        <f aca="true" t="shared" si="2" ref="F3:F66">C3+0.5</f>
        <v>-117</v>
      </c>
      <c r="G3" s="3">
        <f aca="true" t="shared" si="3" ref="G3:G66">B3-0.25</f>
        <v>32.5</v>
      </c>
      <c r="H3" s="4"/>
      <c r="I3" s="4"/>
      <c r="J3" t="str">
        <f aca="true" t="shared" si="4" ref="J3:J66">CONCATENATE("http://extract.cr.usgs.gov/Website/distreq/RequestSummary.jsp?AL=",D3,",",G3,",",F3,",",E3,"&amp;PL=ND301HZ,")</f>
        <v>http://extract.cr.usgs.gov/Website/distreq/RequestSummary.jsp?AL=33,32.5,-117,-118&amp;PL=ND301HZ,</v>
      </c>
      <c r="K3" t="str">
        <f aca="true" t="shared" si="5" ref="K3:K66">CONCATENATE("http://extract.cr.usgs.gov/Website/distreq/RequestSummary.jsp?AL=",D3,",",G3,",",F3,",",E3,"&amp;CS=250&amp;PR=0&amp;PL=ND302HZ,")</f>
        <v>http://extract.cr.usgs.gov/Website/distreq/RequestSummary.jsp?AL=33,32.5,-117,-118&amp;CS=250&amp;PR=0&amp;PL=ND302HZ,</v>
      </c>
    </row>
    <row r="4" spans="1:11" ht="12.75">
      <c r="A4" t="s">
        <v>5</v>
      </c>
      <c r="B4">
        <v>32.75</v>
      </c>
      <c r="C4">
        <v>-116.5</v>
      </c>
      <c r="D4" s="3">
        <f t="shared" si="0"/>
        <v>33</v>
      </c>
      <c r="E4" s="3">
        <f t="shared" si="1"/>
        <v>-117</v>
      </c>
      <c r="F4" s="3">
        <f t="shared" si="2"/>
        <v>-116</v>
      </c>
      <c r="G4" s="3">
        <f t="shared" si="3"/>
        <v>32.5</v>
      </c>
      <c r="H4" s="4"/>
      <c r="I4" s="4"/>
      <c r="J4" t="str">
        <f t="shared" si="4"/>
        <v>http://extract.cr.usgs.gov/Website/distreq/RequestSummary.jsp?AL=33,32.5,-116,-117&amp;PL=ND301HZ,</v>
      </c>
      <c r="K4" t="str">
        <f t="shared" si="5"/>
        <v>http://extract.cr.usgs.gov/Website/distreq/RequestSummary.jsp?AL=33,32.5,-116,-117&amp;CS=250&amp;PR=0&amp;PL=ND302HZ,</v>
      </c>
    </row>
    <row r="5" spans="1:11" ht="12.75">
      <c r="A5" t="s">
        <v>6</v>
      </c>
      <c r="B5">
        <v>32.75</v>
      </c>
      <c r="C5">
        <v>-115.5</v>
      </c>
      <c r="D5" s="3">
        <f t="shared" si="0"/>
        <v>33</v>
      </c>
      <c r="E5" s="3">
        <f t="shared" si="1"/>
        <v>-116</v>
      </c>
      <c r="F5" s="3">
        <f t="shared" si="2"/>
        <v>-115</v>
      </c>
      <c r="G5" s="3">
        <f t="shared" si="3"/>
        <v>32.5</v>
      </c>
      <c r="H5" s="4"/>
      <c r="I5" s="4"/>
      <c r="J5" t="str">
        <f t="shared" si="4"/>
        <v>http://extract.cr.usgs.gov/Website/distreq/RequestSummary.jsp?AL=33,32.5,-115,-116&amp;PL=ND301HZ,</v>
      </c>
      <c r="K5" t="str">
        <f t="shared" si="5"/>
        <v>http://extract.cr.usgs.gov/Website/distreq/RequestSummary.jsp?AL=33,32.5,-115,-116&amp;CS=250&amp;PR=0&amp;PL=ND302HZ,</v>
      </c>
    </row>
    <row r="6" spans="1:11" ht="12.75">
      <c r="A6" t="s">
        <v>7</v>
      </c>
      <c r="B6">
        <v>32.75</v>
      </c>
      <c r="C6">
        <v>-114.5</v>
      </c>
      <c r="D6" s="3">
        <f t="shared" si="0"/>
        <v>33</v>
      </c>
      <c r="E6" s="3">
        <f t="shared" si="1"/>
        <v>-115</v>
      </c>
      <c r="F6" s="3">
        <f t="shared" si="2"/>
        <v>-114</v>
      </c>
      <c r="G6" s="3">
        <f t="shared" si="3"/>
        <v>32.5</v>
      </c>
      <c r="H6" s="4"/>
      <c r="I6" s="4"/>
      <c r="J6" t="str">
        <f t="shared" si="4"/>
        <v>http://extract.cr.usgs.gov/Website/distreq/RequestSummary.jsp?AL=33,32.5,-114,-115&amp;PL=ND301HZ,</v>
      </c>
      <c r="K6" t="str">
        <f t="shared" si="5"/>
        <v>http://extract.cr.usgs.gov/Website/distreq/RequestSummary.jsp?AL=33,32.5,-114,-115&amp;CS=250&amp;PR=0&amp;PL=ND302HZ,</v>
      </c>
    </row>
    <row r="7" spans="1:11" ht="12.75">
      <c r="A7" t="s">
        <v>8</v>
      </c>
      <c r="B7">
        <v>33.25</v>
      </c>
      <c r="C7">
        <v>-119.5</v>
      </c>
      <c r="D7" s="3">
        <f t="shared" si="0"/>
        <v>33.5</v>
      </c>
      <c r="E7" s="3">
        <f t="shared" si="1"/>
        <v>-120</v>
      </c>
      <c r="F7" s="3">
        <f t="shared" si="2"/>
        <v>-119</v>
      </c>
      <c r="G7" s="3">
        <f t="shared" si="3"/>
        <v>33</v>
      </c>
      <c r="H7" s="4"/>
      <c r="I7" s="4"/>
      <c r="J7" t="str">
        <f t="shared" si="4"/>
        <v>http://extract.cr.usgs.gov/Website/distreq/RequestSummary.jsp?AL=33.5,33,-119,-120&amp;PL=ND301HZ,</v>
      </c>
      <c r="K7" t="str">
        <f t="shared" si="5"/>
        <v>http://extract.cr.usgs.gov/Website/distreq/RequestSummary.jsp?AL=33.5,33,-119,-120&amp;CS=250&amp;PR=0&amp;PL=ND302HZ,</v>
      </c>
    </row>
    <row r="8" spans="1:11" ht="12.75">
      <c r="A8" t="s">
        <v>9</v>
      </c>
      <c r="B8">
        <v>33.25</v>
      </c>
      <c r="C8">
        <v>-118.5</v>
      </c>
      <c r="D8" s="3">
        <f t="shared" si="0"/>
        <v>33.5</v>
      </c>
      <c r="E8" s="3">
        <f t="shared" si="1"/>
        <v>-119</v>
      </c>
      <c r="F8" s="3">
        <f t="shared" si="2"/>
        <v>-118</v>
      </c>
      <c r="G8" s="3">
        <f t="shared" si="3"/>
        <v>33</v>
      </c>
      <c r="H8" s="4"/>
      <c r="I8" s="4"/>
      <c r="J8" t="str">
        <f t="shared" si="4"/>
        <v>http://extract.cr.usgs.gov/Website/distreq/RequestSummary.jsp?AL=33.5,33,-118,-119&amp;PL=ND301HZ,</v>
      </c>
      <c r="K8" t="str">
        <f t="shared" si="5"/>
        <v>http://extract.cr.usgs.gov/Website/distreq/RequestSummary.jsp?AL=33.5,33,-118,-119&amp;CS=250&amp;PR=0&amp;PL=ND302HZ,</v>
      </c>
    </row>
    <row r="9" spans="1:11" ht="12.75">
      <c r="A9" t="s">
        <v>10</v>
      </c>
      <c r="B9">
        <v>33.25</v>
      </c>
      <c r="C9">
        <v>-117.5</v>
      </c>
      <c r="D9" s="3">
        <f t="shared" si="0"/>
        <v>33.5</v>
      </c>
      <c r="E9" s="3">
        <f t="shared" si="1"/>
        <v>-118</v>
      </c>
      <c r="F9" s="3">
        <f t="shared" si="2"/>
        <v>-117</v>
      </c>
      <c r="G9" s="3">
        <f t="shared" si="3"/>
        <v>33</v>
      </c>
      <c r="H9" s="4"/>
      <c r="I9" s="4"/>
      <c r="J9" t="str">
        <f t="shared" si="4"/>
        <v>http://extract.cr.usgs.gov/Website/distreq/RequestSummary.jsp?AL=33.5,33,-117,-118&amp;PL=ND301HZ,</v>
      </c>
      <c r="K9" t="str">
        <f t="shared" si="5"/>
        <v>http://extract.cr.usgs.gov/Website/distreq/RequestSummary.jsp?AL=33.5,33,-117,-118&amp;CS=250&amp;PR=0&amp;PL=ND302HZ,</v>
      </c>
    </row>
    <row r="10" spans="1:11" ht="12.75">
      <c r="A10" t="s">
        <v>11</v>
      </c>
      <c r="B10">
        <v>33.25</v>
      </c>
      <c r="C10">
        <v>-116.5</v>
      </c>
      <c r="D10" s="3">
        <f t="shared" si="0"/>
        <v>33.5</v>
      </c>
      <c r="E10" s="3">
        <f t="shared" si="1"/>
        <v>-117</v>
      </c>
      <c r="F10" s="3">
        <f t="shared" si="2"/>
        <v>-116</v>
      </c>
      <c r="G10" s="3">
        <f t="shared" si="3"/>
        <v>33</v>
      </c>
      <c r="H10" s="4"/>
      <c r="I10" s="4"/>
      <c r="J10" t="str">
        <f t="shared" si="4"/>
        <v>http://extract.cr.usgs.gov/Website/distreq/RequestSummary.jsp?AL=33.5,33,-116,-117&amp;PL=ND301HZ,</v>
      </c>
      <c r="K10" t="str">
        <f t="shared" si="5"/>
        <v>http://extract.cr.usgs.gov/Website/distreq/RequestSummary.jsp?AL=33.5,33,-116,-117&amp;CS=250&amp;PR=0&amp;PL=ND302HZ,</v>
      </c>
    </row>
    <row r="11" spans="1:11" ht="12.75">
      <c r="A11" t="s">
        <v>12</v>
      </c>
      <c r="B11">
        <v>33.25</v>
      </c>
      <c r="C11">
        <v>-115.5</v>
      </c>
      <c r="D11" s="3">
        <f t="shared" si="0"/>
        <v>33.5</v>
      </c>
      <c r="E11" s="3">
        <f t="shared" si="1"/>
        <v>-116</v>
      </c>
      <c r="F11" s="3">
        <f t="shared" si="2"/>
        <v>-115</v>
      </c>
      <c r="G11" s="3">
        <f t="shared" si="3"/>
        <v>33</v>
      </c>
      <c r="H11" s="4"/>
      <c r="I11" s="4"/>
      <c r="J11" t="str">
        <f t="shared" si="4"/>
        <v>http://extract.cr.usgs.gov/Website/distreq/RequestSummary.jsp?AL=33.5,33,-115,-116&amp;PL=ND301HZ,</v>
      </c>
      <c r="K11" t="str">
        <f t="shared" si="5"/>
        <v>http://extract.cr.usgs.gov/Website/distreq/RequestSummary.jsp?AL=33.5,33,-115,-116&amp;CS=250&amp;PR=0&amp;PL=ND302HZ,</v>
      </c>
    </row>
    <row r="12" spans="1:11" ht="12.75">
      <c r="A12" t="s">
        <v>13</v>
      </c>
      <c r="B12">
        <v>33.25</v>
      </c>
      <c r="C12">
        <v>-114.5</v>
      </c>
      <c r="D12" s="3">
        <f t="shared" si="0"/>
        <v>33.5</v>
      </c>
      <c r="E12" s="3">
        <f t="shared" si="1"/>
        <v>-115</v>
      </c>
      <c r="F12" s="3">
        <f t="shared" si="2"/>
        <v>-114</v>
      </c>
      <c r="G12" s="3">
        <f t="shared" si="3"/>
        <v>33</v>
      </c>
      <c r="H12" s="4"/>
      <c r="I12" s="4"/>
      <c r="J12" t="str">
        <f t="shared" si="4"/>
        <v>http://extract.cr.usgs.gov/Website/distreq/RequestSummary.jsp?AL=33.5,33,-114,-115&amp;PL=ND301HZ,</v>
      </c>
      <c r="K12" t="str">
        <f t="shared" si="5"/>
        <v>http://extract.cr.usgs.gov/Website/distreq/RequestSummary.jsp?AL=33.5,33,-114,-115&amp;CS=250&amp;PR=0&amp;PL=ND302HZ,</v>
      </c>
    </row>
    <row r="13" spans="1:11" ht="12.75">
      <c r="A13" t="s">
        <v>14</v>
      </c>
      <c r="B13">
        <v>33.75</v>
      </c>
      <c r="C13">
        <v>-120.5</v>
      </c>
      <c r="D13" s="3">
        <f t="shared" si="0"/>
        <v>34</v>
      </c>
      <c r="E13" s="3">
        <f t="shared" si="1"/>
        <v>-121</v>
      </c>
      <c r="F13" s="3">
        <f t="shared" si="2"/>
        <v>-120</v>
      </c>
      <c r="G13" s="3">
        <f t="shared" si="3"/>
        <v>33.5</v>
      </c>
      <c r="H13" s="4"/>
      <c r="I13" s="4"/>
      <c r="J13" t="str">
        <f t="shared" si="4"/>
        <v>http://extract.cr.usgs.gov/Website/distreq/RequestSummary.jsp?AL=34,33.5,-120,-121&amp;PL=ND301HZ,</v>
      </c>
      <c r="K13" t="str">
        <f t="shared" si="5"/>
        <v>http://extract.cr.usgs.gov/Website/distreq/RequestSummary.jsp?AL=34,33.5,-120,-121&amp;CS=250&amp;PR=0&amp;PL=ND302HZ,</v>
      </c>
    </row>
    <row r="14" spans="1:11" ht="12.75">
      <c r="A14" t="s">
        <v>15</v>
      </c>
      <c r="B14">
        <v>33.75</v>
      </c>
      <c r="C14">
        <v>-119.5</v>
      </c>
      <c r="D14" s="3">
        <f t="shared" si="0"/>
        <v>34</v>
      </c>
      <c r="E14" s="3">
        <f t="shared" si="1"/>
        <v>-120</v>
      </c>
      <c r="F14" s="3">
        <f t="shared" si="2"/>
        <v>-119</v>
      </c>
      <c r="G14" s="3">
        <f t="shared" si="3"/>
        <v>33.5</v>
      </c>
      <c r="H14" s="4"/>
      <c r="I14" s="4"/>
      <c r="J14" t="str">
        <f t="shared" si="4"/>
        <v>http://extract.cr.usgs.gov/Website/distreq/RequestSummary.jsp?AL=34,33.5,-119,-120&amp;PL=ND301HZ,</v>
      </c>
      <c r="K14" t="str">
        <f t="shared" si="5"/>
        <v>http://extract.cr.usgs.gov/Website/distreq/RequestSummary.jsp?AL=34,33.5,-119,-120&amp;CS=250&amp;PR=0&amp;PL=ND302HZ,</v>
      </c>
    </row>
    <row r="15" spans="1:11" ht="12.75">
      <c r="A15" t="s">
        <v>16</v>
      </c>
      <c r="B15">
        <v>33.75</v>
      </c>
      <c r="C15">
        <v>-118.5</v>
      </c>
      <c r="D15" s="3">
        <f t="shared" si="0"/>
        <v>34</v>
      </c>
      <c r="E15" s="3">
        <f t="shared" si="1"/>
        <v>-119</v>
      </c>
      <c r="F15" s="3">
        <f t="shared" si="2"/>
        <v>-118</v>
      </c>
      <c r="G15" s="3">
        <f t="shared" si="3"/>
        <v>33.5</v>
      </c>
      <c r="H15" s="4"/>
      <c r="I15" s="4"/>
      <c r="J15" t="str">
        <f t="shared" si="4"/>
        <v>http://extract.cr.usgs.gov/Website/distreq/RequestSummary.jsp?AL=34,33.5,-118,-119&amp;PL=ND301HZ,</v>
      </c>
      <c r="K15" t="str">
        <f t="shared" si="5"/>
        <v>http://extract.cr.usgs.gov/Website/distreq/RequestSummary.jsp?AL=34,33.5,-118,-119&amp;CS=250&amp;PR=0&amp;PL=ND302HZ,</v>
      </c>
    </row>
    <row r="16" spans="1:11" ht="12.75">
      <c r="A16" t="s">
        <v>17</v>
      </c>
      <c r="B16">
        <v>33.75</v>
      </c>
      <c r="C16">
        <v>-117.5</v>
      </c>
      <c r="D16" s="3">
        <f t="shared" si="0"/>
        <v>34</v>
      </c>
      <c r="E16" s="3">
        <f t="shared" si="1"/>
        <v>-118</v>
      </c>
      <c r="F16" s="3">
        <f t="shared" si="2"/>
        <v>-117</v>
      </c>
      <c r="G16" s="3">
        <f t="shared" si="3"/>
        <v>33.5</v>
      </c>
      <c r="H16" s="4"/>
      <c r="I16" s="4"/>
      <c r="J16" t="str">
        <f t="shared" si="4"/>
        <v>http://extract.cr.usgs.gov/Website/distreq/RequestSummary.jsp?AL=34,33.5,-117,-118&amp;PL=ND301HZ,</v>
      </c>
      <c r="K16" t="str">
        <f t="shared" si="5"/>
        <v>http://extract.cr.usgs.gov/Website/distreq/RequestSummary.jsp?AL=34,33.5,-117,-118&amp;CS=250&amp;PR=0&amp;PL=ND302HZ,</v>
      </c>
    </row>
    <row r="17" spans="1:11" ht="12.75">
      <c r="A17" t="s">
        <v>18</v>
      </c>
      <c r="B17">
        <v>33.75</v>
      </c>
      <c r="C17">
        <v>-116.5</v>
      </c>
      <c r="D17" s="3">
        <f t="shared" si="0"/>
        <v>34</v>
      </c>
      <c r="E17" s="3">
        <f t="shared" si="1"/>
        <v>-117</v>
      </c>
      <c r="F17" s="3">
        <f t="shared" si="2"/>
        <v>-116</v>
      </c>
      <c r="G17" s="3">
        <f t="shared" si="3"/>
        <v>33.5</v>
      </c>
      <c r="H17" s="4"/>
      <c r="I17" s="4"/>
      <c r="J17" t="str">
        <f t="shared" si="4"/>
        <v>http://extract.cr.usgs.gov/Website/distreq/RequestSummary.jsp?AL=34,33.5,-116,-117&amp;PL=ND301HZ,</v>
      </c>
      <c r="K17" t="str">
        <f t="shared" si="5"/>
        <v>http://extract.cr.usgs.gov/Website/distreq/RequestSummary.jsp?AL=34,33.5,-116,-117&amp;CS=250&amp;PR=0&amp;PL=ND302HZ,</v>
      </c>
    </row>
    <row r="18" spans="1:11" ht="12.75">
      <c r="A18" t="s">
        <v>19</v>
      </c>
      <c r="B18">
        <v>33.75</v>
      </c>
      <c r="C18">
        <v>-115.5</v>
      </c>
      <c r="D18" s="3">
        <f t="shared" si="0"/>
        <v>34</v>
      </c>
      <c r="E18" s="3">
        <f t="shared" si="1"/>
        <v>-116</v>
      </c>
      <c r="F18" s="3">
        <f t="shared" si="2"/>
        <v>-115</v>
      </c>
      <c r="G18" s="3">
        <f t="shared" si="3"/>
        <v>33.5</v>
      </c>
      <c r="H18" s="4"/>
      <c r="I18" s="4"/>
      <c r="J18" t="str">
        <f t="shared" si="4"/>
        <v>http://extract.cr.usgs.gov/Website/distreq/RequestSummary.jsp?AL=34,33.5,-115,-116&amp;PL=ND301HZ,</v>
      </c>
      <c r="K18" t="str">
        <f t="shared" si="5"/>
        <v>http://extract.cr.usgs.gov/Website/distreq/RequestSummary.jsp?AL=34,33.5,-115,-116&amp;CS=250&amp;PR=0&amp;PL=ND302HZ,</v>
      </c>
    </row>
    <row r="19" spans="1:11" ht="12.75">
      <c r="A19" t="s">
        <v>20</v>
      </c>
      <c r="B19">
        <v>33.75</v>
      </c>
      <c r="C19">
        <v>-114.5</v>
      </c>
      <c r="D19" s="3">
        <f t="shared" si="0"/>
        <v>34</v>
      </c>
      <c r="E19" s="3">
        <f t="shared" si="1"/>
        <v>-115</v>
      </c>
      <c r="F19" s="3">
        <f t="shared" si="2"/>
        <v>-114</v>
      </c>
      <c r="G19" s="3">
        <f t="shared" si="3"/>
        <v>33.5</v>
      </c>
      <c r="H19" s="4"/>
      <c r="I19" s="4"/>
      <c r="J19" t="str">
        <f t="shared" si="4"/>
        <v>http://extract.cr.usgs.gov/Website/distreq/RequestSummary.jsp?AL=34,33.5,-114,-115&amp;PL=ND301HZ,</v>
      </c>
      <c r="K19" t="str">
        <f t="shared" si="5"/>
        <v>http://extract.cr.usgs.gov/Website/distreq/RequestSummary.jsp?AL=34,33.5,-114,-115&amp;CS=250&amp;PR=0&amp;PL=ND302HZ,</v>
      </c>
    </row>
    <row r="20" spans="1:11" ht="12.75">
      <c r="A20" t="s">
        <v>21</v>
      </c>
      <c r="B20">
        <v>34.25</v>
      </c>
      <c r="C20">
        <v>-120.5</v>
      </c>
      <c r="D20" s="3">
        <f t="shared" si="0"/>
        <v>34.5</v>
      </c>
      <c r="E20" s="3">
        <f t="shared" si="1"/>
        <v>-121</v>
      </c>
      <c r="F20" s="3">
        <f t="shared" si="2"/>
        <v>-120</v>
      </c>
      <c r="G20" s="3">
        <f t="shared" si="3"/>
        <v>34</v>
      </c>
      <c r="H20" s="4"/>
      <c r="I20" s="4"/>
      <c r="J20" t="str">
        <f t="shared" si="4"/>
        <v>http://extract.cr.usgs.gov/Website/distreq/RequestSummary.jsp?AL=34.5,34,-120,-121&amp;PL=ND301HZ,</v>
      </c>
      <c r="K20" t="str">
        <f t="shared" si="5"/>
        <v>http://extract.cr.usgs.gov/Website/distreq/RequestSummary.jsp?AL=34.5,34,-120,-121&amp;CS=250&amp;PR=0&amp;PL=ND302HZ,</v>
      </c>
    </row>
    <row r="21" spans="1:11" ht="12.75">
      <c r="A21" t="s">
        <v>22</v>
      </c>
      <c r="B21">
        <v>34.25</v>
      </c>
      <c r="C21">
        <v>-119.5</v>
      </c>
      <c r="D21" s="3">
        <f t="shared" si="0"/>
        <v>34.5</v>
      </c>
      <c r="E21" s="3">
        <f t="shared" si="1"/>
        <v>-120</v>
      </c>
      <c r="F21" s="3">
        <f t="shared" si="2"/>
        <v>-119</v>
      </c>
      <c r="G21" s="3">
        <f t="shared" si="3"/>
        <v>34</v>
      </c>
      <c r="H21" s="4"/>
      <c r="I21" s="4"/>
      <c r="J21" t="str">
        <f t="shared" si="4"/>
        <v>http://extract.cr.usgs.gov/Website/distreq/RequestSummary.jsp?AL=34.5,34,-119,-120&amp;PL=ND301HZ,</v>
      </c>
      <c r="K21" t="str">
        <f t="shared" si="5"/>
        <v>http://extract.cr.usgs.gov/Website/distreq/RequestSummary.jsp?AL=34.5,34,-119,-120&amp;CS=250&amp;PR=0&amp;PL=ND302HZ,</v>
      </c>
    </row>
    <row r="22" spans="1:11" ht="12.75">
      <c r="A22" t="s">
        <v>23</v>
      </c>
      <c r="B22">
        <v>34.25</v>
      </c>
      <c r="C22">
        <v>-118.5</v>
      </c>
      <c r="D22" s="3">
        <f t="shared" si="0"/>
        <v>34.5</v>
      </c>
      <c r="E22" s="3">
        <f t="shared" si="1"/>
        <v>-119</v>
      </c>
      <c r="F22" s="3">
        <f t="shared" si="2"/>
        <v>-118</v>
      </c>
      <c r="G22" s="3">
        <f t="shared" si="3"/>
        <v>34</v>
      </c>
      <c r="H22" s="4"/>
      <c r="I22" s="4"/>
      <c r="J22" t="str">
        <f t="shared" si="4"/>
        <v>http://extract.cr.usgs.gov/Website/distreq/RequestSummary.jsp?AL=34.5,34,-118,-119&amp;PL=ND301HZ,</v>
      </c>
      <c r="K22" t="str">
        <f t="shared" si="5"/>
        <v>http://extract.cr.usgs.gov/Website/distreq/RequestSummary.jsp?AL=34.5,34,-118,-119&amp;CS=250&amp;PR=0&amp;PL=ND302HZ,</v>
      </c>
    </row>
    <row r="23" spans="1:11" ht="12.75">
      <c r="A23" t="s">
        <v>24</v>
      </c>
      <c r="B23">
        <v>34.25</v>
      </c>
      <c r="C23">
        <v>-117.5</v>
      </c>
      <c r="D23" s="3">
        <f t="shared" si="0"/>
        <v>34.5</v>
      </c>
      <c r="E23" s="3">
        <f t="shared" si="1"/>
        <v>-118</v>
      </c>
      <c r="F23" s="3">
        <f t="shared" si="2"/>
        <v>-117</v>
      </c>
      <c r="G23" s="3">
        <f t="shared" si="3"/>
        <v>34</v>
      </c>
      <c r="H23" s="4"/>
      <c r="I23" s="4"/>
      <c r="J23" t="str">
        <f t="shared" si="4"/>
        <v>http://extract.cr.usgs.gov/Website/distreq/RequestSummary.jsp?AL=34.5,34,-117,-118&amp;PL=ND301HZ,</v>
      </c>
      <c r="K23" t="str">
        <f t="shared" si="5"/>
        <v>http://extract.cr.usgs.gov/Website/distreq/RequestSummary.jsp?AL=34.5,34,-117,-118&amp;CS=250&amp;PR=0&amp;PL=ND302HZ,</v>
      </c>
    </row>
    <row r="24" spans="1:11" ht="12.75">
      <c r="A24" t="s">
        <v>25</v>
      </c>
      <c r="B24">
        <v>34.25</v>
      </c>
      <c r="C24">
        <v>-116.5</v>
      </c>
      <c r="D24" s="3">
        <f t="shared" si="0"/>
        <v>34.5</v>
      </c>
      <c r="E24" s="3">
        <f t="shared" si="1"/>
        <v>-117</v>
      </c>
      <c r="F24" s="3">
        <f t="shared" si="2"/>
        <v>-116</v>
      </c>
      <c r="G24" s="3">
        <f t="shared" si="3"/>
        <v>34</v>
      </c>
      <c r="H24" s="4"/>
      <c r="I24" s="4"/>
      <c r="J24" t="str">
        <f t="shared" si="4"/>
        <v>http://extract.cr.usgs.gov/Website/distreq/RequestSummary.jsp?AL=34.5,34,-116,-117&amp;PL=ND301HZ,</v>
      </c>
      <c r="K24" t="str">
        <f t="shared" si="5"/>
        <v>http://extract.cr.usgs.gov/Website/distreq/RequestSummary.jsp?AL=34.5,34,-116,-117&amp;CS=250&amp;PR=0&amp;PL=ND302HZ,</v>
      </c>
    </row>
    <row r="25" spans="1:11" ht="12.75">
      <c r="A25" t="s">
        <v>26</v>
      </c>
      <c r="B25">
        <v>34.25</v>
      </c>
      <c r="C25">
        <v>-115.5</v>
      </c>
      <c r="D25" s="3">
        <f t="shared" si="0"/>
        <v>34.5</v>
      </c>
      <c r="E25" s="3">
        <f t="shared" si="1"/>
        <v>-116</v>
      </c>
      <c r="F25" s="3">
        <f t="shared" si="2"/>
        <v>-115</v>
      </c>
      <c r="G25" s="3">
        <f t="shared" si="3"/>
        <v>34</v>
      </c>
      <c r="H25" s="4"/>
      <c r="I25" s="4"/>
      <c r="J25" t="str">
        <f t="shared" si="4"/>
        <v>http://extract.cr.usgs.gov/Website/distreq/RequestSummary.jsp?AL=34.5,34,-115,-116&amp;PL=ND301HZ,</v>
      </c>
      <c r="K25" t="str">
        <f t="shared" si="5"/>
        <v>http://extract.cr.usgs.gov/Website/distreq/RequestSummary.jsp?AL=34.5,34,-115,-116&amp;CS=250&amp;PR=0&amp;PL=ND302HZ,</v>
      </c>
    </row>
    <row r="26" spans="1:11" ht="12.75">
      <c r="A26" t="s">
        <v>27</v>
      </c>
      <c r="B26">
        <v>34.25</v>
      </c>
      <c r="C26">
        <v>-114.5</v>
      </c>
      <c r="D26" s="3">
        <f t="shared" si="0"/>
        <v>34.5</v>
      </c>
      <c r="E26" s="3">
        <f t="shared" si="1"/>
        <v>-115</v>
      </c>
      <c r="F26" s="3">
        <f t="shared" si="2"/>
        <v>-114</v>
      </c>
      <c r="G26" s="3">
        <f t="shared" si="3"/>
        <v>34</v>
      </c>
      <c r="H26" s="4"/>
      <c r="I26" s="4"/>
      <c r="J26" t="str">
        <f t="shared" si="4"/>
        <v>http://extract.cr.usgs.gov/Website/distreq/RequestSummary.jsp?AL=34.5,34,-114,-115&amp;PL=ND301HZ,</v>
      </c>
      <c r="K26" t="str">
        <f t="shared" si="5"/>
        <v>http://extract.cr.usgs.gov/Website/distreq/RequestSummary.jsp?AL=34.5,34,-114,-115&amp;CS=250&amp;PR=0&amp;PL=ND302HZ,</v>
      </c>
    </row>
    <row r="27" spans="1:11" ht="12.75">
      <c r="A27" t="s">
        <v>28</v>
      </c>
      <c r="B27">
        <v>34.75</v>
      </c>
      <c r="C27">
        <v>-120.5</v>
      </c>
      <c r="D27" s="3">
        <f t="shared" si="0"/>
        <v>35</v>
      </c>
      <c r="E27" s="3">
        <f t="shared" si="1"/>
        <v>-121</v>
      </c>
      <c r="F27" s="3">
        <f t="shared" si="2"/>
        <v>-120</v>
      </c>
      <c r="G27" s="3">
        <f t="shared" si="3"/>
        <v>34.5</v>
      </c>
      <c r="H27" s="4"/>
      <c r="I27" s="4"/>
      <c r="J27" t="str">
        <f t="shared" si="4"/>
        <v>http://extract.cr.usgs.gov/Website/distreq/RequestSummary.jsp?AL=35,34.5,-120,-121&amp;PL=ND301HZ,</v>
      </c>
      <c r="K27" t="str">
        <f t="shared" si="5"/>
        <v>http://extract.cr.usgs.gov/Website/distreq/RequestSummary.jsp?AL=35,34.5,-120,-121&amp;CS=250&amp;PR=0&amp;PL=ND302HZ,</v>
      </c>
    </row>
    <row r="28" spans="1:11" ht="12.75">
      <c r="A28" t="s">
        <v>29</v>
      </c>
      <c r="B28">
        <v>34.75</v>
      </c>
      <c r="C28">
        <v>-119.5</v>
      </c>
      <c r="D28" s="3">
        <f t="shared" si="0"/>
        <v>35</v>
      </c>
      <c r="E28" s="3">
        <f t="shared" si="1"/>
        <v>-120</v>
      </c>
      <c r="F28" s="3">
        <f t="shared" si="2"/>
        <v>-119</v>
      </c>
      <c r="G28" s="3">
        <f t="shared" si="3"/>
        <v>34.5</v>
      </c>
      <c r="H28" s="4"/>
      <c r="I28" s="4"/>
      <c r="J28" t="str">
        <f t="shared" si="4"/>
        <v>http://extract.cr.usgs.gov/Website/distreq/RequestSummary.jsp?AL=35,34.5,-119,-120&amp;PL=ND301HZ,</v>
      </c>
      <c r="K28" t="str">
        <f t="shared" si="5"/>
        <v>http://extract.cr.usgs.gov/Website/distreq/RequestSummary.jsp?AL=35,34.5,-119,-120&amp;CS=250&amp;PR=0&amp;PL=ND302HZ,</v>
      </c>
    </row>
    <row r="29" spans="1:11" ht="12.75">
      <c r="A29" t="s">
        <v>30</v>
      </c>
      <c r="B29">
        <v>34.75</v>
      </c>
      <c r="C29">
        <v>-118.5</v>
      </c>
      <c r="D29" s="3">
        <f t="shared" si="0"/>
        <v>35</v>
      </c>
      <c r="E29" s="3">
        <f t="shared" si="1"/>
        <v>-119</v>
      </c>
      <c r="F29" s="3">
        <f t="shared" si="2"/>
        <v>-118</v>
      </c>
      <c r="G29" s="3">
        <f t="shared" si="3"/>
        <v>34.5</v>
      </c>
      <c r="H29" s="4"/>
      <c r="I29" s="4"/>
      <c r="J29" t="str">
        <f t="shared" si="4"/>
        <v>http://extract.cr.usgs.gov/Website/distreq/RequestSummary.jsp?AL=35,34.5,-118,-119&amp;PL=ND301HZ,</v>
      </c>
      <c r="K29" t="str">
        <f t="shared" si="5"/>
        <v>http://extract.cr.usgs.gov/Website/distreq/RequestSummary.jsp?AL=35,34.5,-118,-119&amp;CS=250&amp;PR=0&amp;PL=ND302HZ,</v>
      </c>
    </row>
    <row r="30" spans="1:11" ht="12.75">
      <c r="A30" t="s">
        <v>31</v>
      </c>
      <c r="B30">
        <v>34.75</v>
      </c>
      <c r="C30">
        <v>-117.5</v>
      </c>
      <c r="D30" s="3">
        <f t="shared" si="0"/>
        <v>35</v>
      </c>
      <c r="E30" s="3">
        <f t="shared" si="1"/>
        <v>-118</v>
      </c>
      <c r="F30" s="3">
        <f t="shared" si="2"/>
        <v>-117</v>
      </c>
      <c r="G30" s="3">
        <f t="shared" si="3"/>
        <v>34.5</v>
      </c>
      <c r="H30" s="4"/>
      <c r="I30" s="4"/>
      <c r="J30" t="str">
        <f t="shared" si="4"/>
        <v>http://extract.cr.usgs.gov/Website/distreq/RequestSummary.jsp?AL=35,34.5,-117,-118&amp;PL=ND301HZ,</v>
      </c>
      <c r="K30" t="str">
        <f t="shared" si="5"/>
        <v>http://extract.cr.usgs.gov/Website/distreq/RequestSummary.jsp?AL=35,34.5,-117,-118&amp;CS=250&amp;PR=0&amp;PL=ND302HZ,</v>
      </c>
    </row>
    <row r="31" spans="1:11" ht="12.75">
      <c r="A31" t="s">
        <v>32</v>
      </c>
      <c r="B31">
        <v>34.75</v>
      </c>
      <c r="C31">
        <v>-116.5</v>
      </c>
      <c r="D31" s="3">
        <f t="shared" si="0"/>
        <v>35</v>
      </c>
      <c r="E31" s="3">
        <f t="shared" si="1"/>
        <v>-117</v>
      </c>
      <c r="F31" s="3">
        <f t="shared" si="2"/>
        <v>-116</v>
      </c>
      <c r="G31" s="3">
        <f t="shared" si="3"/>
        <v>34.5</v>
      </c>
      <c r="H31" s="4"/>
      <c r="I31" s="4"/>
      <c r="J31" t="str">
        <f t="shared" si="4"/>
        <v>http://extract.cr.usgs.gov/Website/distreq/RequestSummary.jsp?AL=35,34.5,-116,-117&amp;PL=ND301HZ,</v>
      </c>
      <c r="K31" t="str">
        <f t="shared" si="5"/>
        <v>http://extract.cr.usgs.gov/Website/distreq/RequestSummary.jsp?AL=35,34.5,-116,-117&amp;CS=250&amp;PR=0&amp;PL=ND302HZ,</v>
      </c>
    </row>
    <row r="32" spans="1:11" ht="12.75">
      <c r="A32" t="s">
        <v>33</v>
      </c>
      <c r="B32">
        <v>34.75</v>
      </c>
      <c r="C32">
        <v>-115.5</v>
      </c>
      <c r="D32" s="3">
        <f t="shared" si="0"/>
        <v>35</v>
      </c>
      <c r="E32" s="3">
        <f t="shared" si="1"/>
        <v>-116</v>
      </c>
      <c r="F32" s="3">
        <f t="shared" si="2"/>
        <v>-115</v>
      </c>
      <c r="G32" s="3">
        <f t="shared" si="3"/>
        <v>34.5</v>
      </c>
      <c r="H32" s="4"/>
      <c r="I32" s="4"/>
      <c r="J32" t="str">
        <f t="shared" si="4"/>
        <v>http://extract.cr.usgs.gov/Website/distreq/RequestSummary.jsp?AL=35,34.5,-115,-116&amp;PL=ND301HZ,</v>
      </c>
      <c r="K32" t="str">
        <f t="shared" si="5"/>
        <v>http://extract.cr.usgs.gov/Website/distreq/RequestSummary.jsp?AL=35,34.5,-115,-116&amp;CS=250&amp;PR=0&amp;PL=ND302HZ,</v>
      </c>
    </row>
    <row r="33" spans="1:11" ht="12.75">
      <c r="A33" t="s">
        <v>34</v>
      </c>
      <c r="B33">
        <v>34.75</v>
      </c>
      <c r="C33">
        <v>-114.5</v>
      </c>
      <c r="D33" s="3">
        <f t="shared" si="0"/>
        <v>35</v>
      </c>
      <c r="E33" s="3">
        <f t="shared" si="1"/>
        <v>-115</v>
      </c>
      <c r="F33" s="3">
        <f t="shared" si="2"/>
        <v>-114</v>
      </c>
      <c r="G33" s="3">
        <f t="shared" si="3"/>
        <v>34.5</v>
      </c>
      <c r="H33" s="4"/>
      <c r="I33" s="4"/>
      <c r="J33" t="str">
        <f t="shared" si="4"/>
        <v>http://extract.cr.usgs.gov/Website/distreq/RequestSummary.jsp?AL=35,34.5,-114,-115&amp;PL=ND301HZ,</v>
      </c>
      <c r="K33" t="str">
        <f t="shared" si="5"/>
        <v>http://extract.cr.usgs.gov/Website/distreq/RequestSummary.jsp?AL=35,34.5,-114,-115&amp;CS=250&amp;PR=0&amp;PL=ND302HZ,</v>
      </c>
    </row>
    <row r="34" spans="1:11" ht="12.75">
      <c r="A34" t="s">
        <v>35</v>
      </c>
      <c r="B34">
        <v>35.25</v>
      </c>
      <c r="C34">
        <v>-121.5</v>
      </c>
      <c r="D34" s="3">
        <f t="shared" si="0"/>
        <v>35.5</v>
      </c>
      <c r="E34" s="3">
        <f t="shared" si="1"/>
        <v>-122</v>
      </c>
      <c r="F34" s="3">
        <f t="shared" si="2"/>
        <v>-121</v>
      </c>
      <c r="G34" s="3">
        <f t="shared" si="3"/>
        <v>35</v>
      </c>
      <c r="H34" s="4"/>
      <c r="I34" s="4"/>
      <c r="J34" t="str">
        <f t="shared" si="4"/>
        <v>http://extract.cr.usgs.gov/Website/distreq/RequestSummary.jsp?AL=35.5,35,-121,-122&amp;PL=ND301HZ,</v>
      </c>
      <c r="K34" t="str">
        <f t="shared" si="5"/>
        <v>http://extract.cr.usgs.gov/Website/distreq/RequestSummary.jsp?AL=35.5,35,-121,-122&amp;CS=250&amp;PR=0&amp;PL=ND302HZ,</v>
      </c>
    </row>
    <row r="35" spans="1:11" ht="12.75">
      <c r="A35" t="s">
        <v>36</v>
      </c>
      <c r="B35">
        <v>35.25</v>
      </c>
      <c r="C35">
        <v>-120.5</v>
      </c>
      <c r="D35" s="3">
        <f t="shared" si="0"/>
        <v>35.5</v>
      </c>
      <c r="E35" s="3">
        <f t="shared" si="1"/>
        <v>-121</v>
      </c>
      <c r="F35" s="3">
        <f t="shared" si="2"/>
        <v>-120</v>
      </c>
      <c r="G35" s="3">
        <f t="shared" si="3"/>
        <v>35</v>
      </c>
      <c r="H35" s="4"/>
      <c r="I35" s="4"/>
      <c r="J35" t="str">
        <f t="shared" si="4"/>
        <v>http://extract.cr.usgs.gov/Website/distreq/RequestSummary.jsp?AL=35.5,35,-120,-121&amp;PL=ND301HZ,</v>
      </c>
      <c r="K35" t="str">
        <f t="shared" si="5"/>
        <v>http://extract.cr.usgs.gov/Website/distreq/RequestSummary.jsp?AL=35.5,35,-120,-121&amp;CS=250&amp;PR=0&amp;PL=ND302HZ,</v>
      </c>
    </row>
    <row r="36" spans="1:11" ht="12.75">
      <c r="A36" t="s">
        <v>37</v>
      </c>
      <c r="B36">
        <v>35.25</v>
      </c>
      <c r="C36">
        <v>-119.5</v>
      </c>
      <c r="D36" s="3">
        <f t="shared" si="0"/>
        <v>35.5</v>
      </c>
      <c r="E36" s="3">
        <f t="shared" si="1"/>
        <v>-120</v>
      </c>
      <c r="F36" s="3">
        <f t="shared" si="2"/>
        <v>-119</v>
      </c>
      <c r="G36" s="3">
        <f t="shared" si="3"/>
        <v>35</v>
      </c>
      <c r="H36" s="4"/>
      <c r="I36" s="4"/>
      <c r="J36" t="str">
        <f t="shared" si="4"/>
        <v>http://extract.cr.usgs.gov/Website/distreq/RequestSummary.jsp?AL=35.5,35,-119,-120&amp;PL=ND301HZ,</v>
      </c>
      <c r="K36" t="str">
        <f t="shared" si="5"/>
        <v>http://extract.cr.usgs.gov/Website/distreq/RequestSummary.jsp?AL=35.5,35,-119,-120&amp;CS=250&amp;PR=0&amp;PL=ND302HZ,</v>
      </c>
    </row>
    <row r="37" spans="1:11" ht="12.75">
      <c r="A37" t="s">
        <v>38</v>
      </c>
      <c r="B37">
        <v>35.25</v>
      </c>
      <c r="C37">
        <v>-118.5</v>
      </c>
      <c r="D37" s="3">
        <f t="shared" si="0"/>
        <v>35.5</v>
      </c>
      <c r="E37" s="3">
        <f t="shared" si="1"/>
        <v>-119</v>
      </c>
      <c r="F37" s="3">
        <f t="shared" si="2"/>
        <v>-118</v>
      </c>
      <c r="G37" s="3">
        <f t="shared" si="3"/>
        <v>35</v>
      </c>
      <c r="H37" s="4"/>
      <c r="I37" s="4"/>
      <c r="J37" t="str">
        <f t="shared" si="4"/>
        <v>http://extract.cr.usgs.gov/Website/distreq/RequestSummary.jsp?AL=35.5,35,-118,-119&amp;PL=ND301HZ,</v>
      </c>
      <c r="K37" t="str">
        <f t="shared" si="5"/>
        <v>http://extract.cr.usgs.gov/Website/distreq/RequestSummary.jsp?AL=35.5,35,-118,-119&amp;CS=250&amp;PR=0&amp;PL=ND302HZ,</v>
      </c>
    </row>
    <row r="38" spans="1:11" ht="12.75">
      <c r="A38" t="s">
        <v>39</v>
      </c>
      <c r="B38">
        <v>35.25</v>
      </c>
      <c r="C38">
        <v>-117.5</v>
      </c>
      <c r="D38" s="3">
        <f t="shared" si="0"/>
        <v>35.5</v>
      </c>
      <c r="E38" s="3">
        <f t="shared" si="1"/>
        <v>-118</v>
      </c>
      <c r="F38" s="3">
        <f t="shared" si="2"/>
        <v>-117</v>
      </c>
      <c r="G38" s="3">
        <f t="shared" si="3"/>
        <v>35</v>
      </c>
      <c r="H38" s="4"/>
      <c r="I38" s="4"/>
      <c r="J38" t="str">
        <f t="shared" si="4"/>
        <v>http://extract.cr.usgs.gov/Website/distreq/RequestSummary.jsp?AL=35.5,35,-117,-118&amp;PL=ND301HZ,</v>
      </c>
      <c r="K38" t="str">
        <f t="shared" si="5"/>
        <v>http://extract.cr.usgs.gov/Website/distreq/RequestSummary.jsp?AL=35.5,35,-117,-118&amp;CS=250&amp;PR=0&amp;PL=ND302HZ,</v>
      </c>
    </row>
    <row r="39" spans="1:11" ht="12.75">
      <c r="A39" t="s">
        <v>40</v>
      </c>
      <c r="B39">
        <v>35.25</v>
      </c>
      <c r="C39">
        <v>-116.5</v>
      </c>
      <c r="D39" s="3">
        <f t="shared" si="0"/>
        <v>35.5</v>
      </c>
      <c r="E39" s="3">
        <f t="shared" si="1"/>
        <v>-117</v>
      </c>
      <c r="F39" s="3">
        <f t="shared" si="2"/>
        <v>-116</v>
      </c>
      <c r="G39" s="3">
        <f t="shared" si="3"/>
        <v>35</v>
      </c>
      <c r="H39" s="4"/>
      <c r="I39" s="4"/>
      <c r="J39" t="str">
        <f t="shared" si="4"/>
        <v>http://extract.cr.usgs.gov/Website/distreq/RequestSummary.jsp?AL=35.5,35,-116,-117&amp;PL=ND301HZ,</v>
      </c>
      <c r="K39" t="str">
        <f t="shared" si="5"/>
        <v>http://extract.cr.usgs.gov/Website/distreq/RequestSummary.jsp?AL=35.5,35,-116,-117&amp;CS=250&amp;PR=0&amp;PL=ND302HZ,</v>
      </c>
    </row>
    <row r="40" spans="1:11" ht="12.75">
      <c r="A40" t="s">
        <v>41</v>
      </c>
      <c r="B40">
        <v>35.25</v>
      </c>
      <c r="C40">
        <v>-115.5</v>
      </c>
      <c r="D40" s="3">
        <f t="shared" si="0"/>
        <v>35.5</v>
      </c>
      <c r="E40" s="3">
        <f t="shared" si="1"/>
        <v>-116</v>
      </c>
      <c r="F40" s="3">
        <f t="shared" si="2"/>
        <v>-115</v>
      </c>
      <c r="G40" s="3">
        <f t="shared" si="3"/>
        <v>35</v>
      </c>
      <c r="H40" s="4"/>
      <c r="I40" s="4"/>
      <c r="J40" t="str">
        <f t="shared" si="4"/>
        <v>http://extract.cr.usgs.gov/Website/distreq/RequestSummary.jsp?AL=35.5,35,-115,-116&amp;PL=ND301HZ,</v>
      </c>
      <c r="K40" t="str">
        <f t="shared" si="5"/>
        <v>http://extract.cr.usgs.gov/Website/distreq/RequestSummary.jsp?AL=35.5,35,-115,-116&amp;CS=250&amp;PR=0&amp;PL=ND302HZ,</v>
      </c>
    </row>
    <row r="41" spans="1:11" ht="12.75">
      <c r="A41" t="s">
        <v>42</v>
      </c>
      <c r="B41">
        <v>35.25</v>
      </c>
      <c r="C41">
        <v>-114.5</v>
      </c>
      <c r="D41" s="3">
        <f t="shared" si="0"/>
        <v>35.5</v>
      </c>
      <c r="E41" s="3">
        <f t="shared" si="1"/>
        <v>-115</v>
      </c>
      <c r="F41" s="3">
        <f t="shared" si="2"/>
        <v>-114</v>
      </c>
      <c r="G41" s="3">
        <f t="shared" si="3"/>
        <v>35</v>
      </c>
      <c r="H41" s="4"/>
      <c r="I41" s="4"/>
      <c r="J41" t="str">
        <f t="shared" si="4"/>
        <v>http://extract.cr.usgs.gov/Website/distreq/RequestSummary.jsp?AL=35.5,35,-114,-115&amp;PL=ND301HZ,</v>
      </c>
      <c r="K41" t="str">
        <f t="shared" si="5"/>
        <v>http://extract.cr.usgs.gov/Website/distreq/RequestSummary.jsp?AL=35.5,35,-114,-115&amp;CS=250&amp;PR=0&amp;PL=ND302HZ,</v>
      </c>
    </row>
    <row r="42" spans="1:11" ht="12.75">
      <c r="A42" t="s">
        <v>43</v>
      </c>
      <c r="B42">
        <v>35.75</v>
      </c>
      <c r="C42">
        <v>-121.5</v>
      </c>
      <c r="D42" s="3">
        <f t="shared" si="0"/>
        <v>36</v>
      </c>
      <c r="E42" s="3">
        <f t="shared" si="1"/>
        <v>-122</v>
      </c>
      <c r="F42" s="3">
        <f t="shared" si="2"/>
        <v>-121</v>
      </c>
      <c r="G42" s="3">
        <f t="shared" si="3"/>
        <v>35.5</v>
      </c>
      <c r="H42" s="4"/>
      <c r="I42" s="4"/>
      <c r="J42" t="str">
        <f t="shared" si="4"/>
        <v>http://extract.cr.usgs.gov/Website/distreq/RequestSummary.jsp?AL=36,35.5,-121,-122&amp;PL=ND301HZ,</v>
      </c>
      <c r="K42" t="str">
        <f t="shared" si="5"/>
        <v>http://extract.cr.usgs.gov/Website/distreq/RequestSummary.jsp?AL=36,35.5,-121,-122&amp;CS=250&amp;PR=0&amp;PL=ND302HZ,</v>
      </c>
    </row>
    <row r="43" spans="1:11" ht="12.75">
      <c r="A43" t="s">
        <v>44</v>
      </c>
      <c r="B43">
        <v>35.75</v>
      </c>
      <c r="C43">
        <v>-120.5</v>
      </c>
      <c r="D43" s="3">
        <f t="shared" si="0"/>
        <v>36</v>
      </c>
      <c r="E43" s="3">
        <f t="shared" si="1"/>
        <v>-121</v>
      </c>
      <c r="F43" s="3">
        <f t="shared" si="2"/>
        <v>-120</v>
      </c>
      <c r="G43" s="3">
        <f t="shared" si="3"/>
        <v>35.5</v>
      </c>
      <c r="H43" s="4"/>
      <c r="I43" s="4"/>
      <c r="J43" t="str">
        <f t="shared" si="4"/>
        <v>http://extract.cr.usgs.gov/Website/distreq/RequestSummary.jsp?AL=36,35.5,-120,-121&amp;PL=ND301HZ,</v>
      </c>
      <c r="K43" t="str">
        <f t="shared" si="5"/>
        <v>http://extract.cr.usgs.gov/Website/distreq/RequestSummary.jsp?AL=36,35.5,-120,-121&amp;CS=250&amp;PR=0&amp;PL=ND302HZ,</v>
      </c>
    </row>
    <row r="44" spans="1:11" ht="12.75">
      <c r="A44" t="s">
        <v>45</v>
      </c>
      <c r="B44">
        <v>35.75</v>
      </c>
      <c r="C44">
        <v>-119.5</v>
      </c>
      <c r="D44" s="3">
        <f t="shared" si="0"/>
        <v>36</v>
      </c>
      <c r="E44" s="3">
        <f t="shared" si="1"/>
        <v>-120</v>
      </c>
      <c r="F44" s="3">
        <f t="shared" si="2"/>
        <v>-119</v>
      </c>
      <c r="G44" s="3">
        <f t="shared" si="3"/>
        <v>35.5</v>
      </c>
      <c r="H44" s="4"/>
      <c r="I44" s="4"/>
      <c r="J44" t="str">
        <f t="shared" si="4"/>
        <v>http://extract.cr.usgs.gov/Website/distreq/RequestSummary.jsp?AL=36,35.5,-119,-120&amp;PL=ND301HZ,</v>
      </c>
      <c r="K44" t="str">
        <f t="shared" si="5"/>
        <v>http://extract.cr.usgs.gov/Website/distreq/RequestSummary.jsp?AL=36,35.5,-119,-120&amp;CS=250&amp;PR=0&amp;PL=ND302HZ,</v>
      </c>
    </row>
    <row r="45" spans="1:11" ht="12.75">
      <c r="A45" t="s">
        <v>46</v>
      </c>
      <c r="B45">
        <v>35.75</v>
      </c>
      <c r="C45">
        <v>-118.5</v>
      </c>
      <c r="D45" s="3">
        <f t="shared" si="0"/>
        <v>36</v>
      </c>
      <c r="E45" s="3">
        <f t="shared" si="1"/>
        <v>-119</v>
      </c>
      <c r="F45" s="3">
        <f t="shared" si="2"/>
        <v>-118</v>
      </c>
      <c r="G45" s="3">
        <f t="shared" si="3"/>
        <v>35.5</v>
      </c>
      <c r="H45" s="4"/>
      <c r="I45" s="4"/>
      <c r="J45" t="str">
        <f t="shared" si="4"/>
        <v>http://extract.cr.usgs.gov/Website/distreq/RequestSummary.jsp?AL=36,35.5,-118,-119&amp;PL=ND301HZ,</v>
      </c>
      <c r="K45" t="str">
        <f t="shared" si="5"/>
        <v>http://extract.cr.usgs.gov/Website/distreq/RequestSummary.jsp?AL=36,35.5,-118,-119&amp;CS=250&amp;PR=0&amp;PL=ND302HZ,</v>
      </c>
    </row>
    <row r="46" spans="1:11" ht="12.75">
      <c r="A46" t="s">
        <v>47</v>
      </c>
      <c r="B46">
        <v>35.75</v>
      </c>
      <c r="C46">
        <v>-117.5</v>
      </c>
      <c r="D46" s="3">
        <f t="shared" si="0"/>
        <v>36</v>
      </c>
      <c r="E46" s="3">
        <f t="shared" si="1"/>
        <v>-118</v>
      </c>
      <c r="F46" s="3">
        <f t="shared" si="2"/>
        <v>-117</v>
      </c>
      <c r="G46" s="3">
        <f t="shared" si="3"/>
        <v>35.5</v>
      </c>
      <c r="H46" s="4"/>
      <c r="I46" s="4"/>
      <c r="J46" t="str">
        <f t="shared" si="4"/>
        <v>http://extract.cr.usgs.gov/Website/distreq/RequestSummary.jsp?AL=36,35.5,-117,-118&amp;PL=ND301HZ,</v>
      </c>
      <c r="K46" t="str">
        <f t="shared" si="5"/>
        <v>http://extract.cr.usgs.gov/Website/distreq/RequestSummary.jsp?AL=36,35.5,-117,-118&amp;CS=250&amp;PR=0&amp;PL=ND302HZ,</v>
      </c>
    </row>
    <row r="47" spans="1:11" ht="12.75">
      <c r="A47" t="s">
        <v>48</v>
      </c>
      <c r="B47">
        <v>35.75</v>
      </c>
      <c r="C47">
        <v>-116.5</v>
      </c>
      <c r="D47" s="3">
        <f t="shared" si="0"/>
        <v>36</v>
      </c>
      <c r="E47" s="3">
        <f t="shared" si="1"/>
        <v>-117</v>
      </c>
      <c r="F47" s="3">
        <f t="shared" si="2"/>
        <v>-116</v>
      </c>
      <c r="G47" s="3">
        <f t="shared" si="3"/>
        <v>35.5</v>
      </c>
      <c r="H47" s="4"/>
      <c r="I47" s="4"/>
      <c r="J47" t="str">
        <f t="shared" si="4"/>
        <v>http://extract.cr.usgs.gov/Website/distreq/RequestSummary.jsp?AL=36,35.5,-116,-117&amp;PL=ND301HZ,</v>
      </c>
      <c r="K47" t="str">
        <f t="shared" si="5"/>
        <v>http://extract.cr.usgs.gov/Website/distreq/RequestSummary.jsp?AL=36,35.5,-116,-117&amp;CS=250&amp;PR=0&amp;PL=ND302HZ,</v>
      </c>
    </row>
    <row r="48" spans="1:11" ht="12.75">
      <c r="A48" t="s">
        <v>49</v>
      </c>
      <c r="B48">
        <v>35.75</v>
      </c>
      <c r="C48">
        <v>-115.5</v>
      </c>
      <c r="D48" s="3">
        <f t="shared" si="0"/>
        <v>36</v>
      </c>
      <c r="E48" s="3">
        <f t="shared" si="1"/>
        <v>-116</v>
      </c>
      <c r="F48" s="3">
        <f t="shared" si="2"/>
        <v>-115</v>
      </c>
      <c r="G48" s="3">
        <f t="shared" si="3"/>
        <v>35.5</v>
      </c>
      <c r="H48" s="4"/>
      <c r="I48" s="4"/>
      <c r="J48" t="str">
        <f t="shared" si="4"/>
        <v>http://extract.cr.usgs.gov/Website/distreq/RequestSummary.jsp?AL=36,35.5,-115,-116&amp;PL=ND301HZ,</v>
      </c>
      <c r="K48" t="str">
        <f t="shared" si="5"/>
        <v>http://extract.cr.usgs.gov/Website/distreq/RequestSummary.jsp?AL=36,35.5,-115,-116&amp;CS=250&amp;PR=0&amp;PL=ND302HZ,</v>
      </c>
    </row>
    <row r="49" spans="1:11" ht="12.75">
      <c r="A49" t="s">
        <v>50</v>
      </c>
      <c r="B49">
        <v>36.25</v>
      </c>
      <c r="C49">
        <v>-121.5</v>
      </c>
      <c r="D49" s="3">
        <f t="shared" si="0"/>
        <v>36.5</v>
      </c>
      <c r="E49" s="3">
        <f t="shared" si="1"/>
        <v>-122</v>
      </c>
      <c r="F49" s="3">
        <f t="shared" si="2"/>
        <v>-121</v>
      </c>
      <c r="G49" s="3">
        <f t="shared" si="3"/>
        <v>36</v>
      </c>
      <c r="H49" s="4"/>
      <c r="I49" s="4"/>
      <c r="J49" t="str">
        <f t="shared" si="4"/>
        <v>http://extract.cr.usgs.gov/Website/distreq/RequestSummary.jsp?AL=36.5,36,-121,-122&amp;PL=ND301HZ,</v>
      </c>
      <c r="K49" t="str">
        <f t="shared" si="5"/>
        <v>http://extract.cr.usgs.gov/Website/distreq/RequestSummary.jsp?AL=36.5,36,-121,-122&amp;CS=250&amp;PR=0&amp;PL=ND302HZ,</v>
      </c>
    </row>
    <row r="50" spans="1:11" ht="12.75">
      <c r="A50" t="s">
        <v>51</v>
      </c>
      <c r="B50">
        <v>36.25</v>
      </c>
      <c r="C50">
        <v>-120.5</v>
      </c>
      <c r="D50" s="3">
        <f t="shared" si="0"/>
        <v>36.5</v>
      </c>
      <c r="E50" s="3">
        <f t="shared" si="1"/>
        <v>-121</v>
      </c>
      <c r="F50" s="3">
        <f t="shared" si="2"/>
        <v>-120</v>
      </c>
      <c r="G50" s="3">
        <f t="shared" si="3"/>
        <v>36</v>
      </c>
      <c r="H50" s="4"/>
      <c r="I50" s="4"/>
      <c r="J50" t="str">
        <f t="shared" si="4"/>
        <v>http://extract.cr.usgs.gov/Website/distreq/RequestSummary.jsp?AL=36.5,36,-120,-121&amp;PL=ND301HZ,</v>
      </c>
      <c r="K50" t="str">
        <f t="shared" si="5"/>
        <v>http://extract.cr.usgs.gov/Website/distreq/RequestSummary.jsp?AL=36.5,36,-120,-121&amp;CS=250&amp;PR=0&amp;PL=ND302HZ,</v>
      </c>
    </row>
    <row r="51" spans="1:11" ht="12.75">
      <c r="A51" t="s">
        <v>52</v>
      </c>
      <c r="B51">
        <v>36.25</v>
      </c>
      <c r="C51">
        <v>-119.5</v>
      </c>
      <c r="D51" s="3">
        <f t="shared" si="0"/>
        <v>36.5</v>
      </c>
      <c r="E51" s="3">
        <f t="shared" si="1"/>
        <v>-120</v>
      </c>
      <c r="F51" s="3">
        <f t="shared" si="2"/>
        <v>-119</v>
      </c>
      <c r="G51" s="3">
        <f t="shared" si="3"/>
        <v>36</v>
      </c>
      <c r="H51" s="4"/>
      <c r="I51" s="4"/>
      <c r="J51" t="str">
        <f t="shared" si="4"/>
        <v>http://extract.cr.usgs.gov/Website/distreq/RequestSummary.jsp?AL=36.5,36,-119,-120&amp;PL=ND301HZ,</v>
      </c>
      <c r="K51" t="str">
        <f t="shared" si="5"/>
        <v>http://extract.cr.usgs.gov/Website/distreq/RequestSummary.jsp?AL=36.5,36,-119,-120&amp;CS=250&amp;PR=0&amp;PL=ND302HZ,</v>
      </c>
    </row>
    <row r="52" spans="1:11" ht="12.75">
      <c r="A52" t="s">
        <v>53</v>
      </c>
      <c r="B52">
        <v>36.25</v>
      </c>
      <c r="C52">
        <v>-118.5</v>
      </c>
      <c r="D52" s="3">
        <f t="shared" si="0"/>
        <v>36.5</v>
      </c>
      <c r="E52" s="3">
        <f t="shared" si="1"/>
        <v>-119</v>
      </c>
      <c r="F52" s="3">
        <f t="shared" si="2"/>
        <v>-118</v>
      </c>
      <c r="G52" s="3">
        <f t="shared" si="3"/>
        <v>36</v>
      </c>
      <c r="H52" s="4"/>
      <c r="I52" s="4"/>
      <c r="J52" t="str">
        <f t="shared" si="4"/>
        <v>http://extract.cr.usgs.gov/Website/distreq/RequestSummary.jsp?AL=36.5,36,-118,-119&amp;PL=ND301HZ,</v>
      </c>
      <c r="K52" t="str">
        <f t="shared" si="5"/>
        <v>http://extract.cr.usgs.gov/Website/distreq/RequestSummary.jsp?AL=36.5,36,-118,-119&amp;CS=250&amp;PR=0&amp;PL=ND302HZ,</v>
      </c>
    </row>
    <row r="53" spans="1:11" ht="12.75">
      <c r="A53" t="s">
        <v>54</v>
      </c>
      <c r="B53">
        <v>36.25</v>
      </c>
      <c r="C53">
        <v>-117.5</v>
      </c>
      <c r="D53" s="3">
        <f t="shared" si="0"/>
        <v>36.5</v>
      </c>
      <c r="E53" s="3">
        <f t="shared" si="1"/>
        <v>-118</v>
      </c>
      <c r="F53" s="3">
        <f t="shared" si="2"/>
        <v>-117</v>
      </c>
      <c r="G53" s="3">
        <f t="shared" si="3"/>
        <v>36</v>
      </c>
      <c r="H53" s="4"/>
      <c r="I53" s="4"/>
      <c r="J53" t="str">
        <f t="shared" si="4"/>
        <v>http://extract.cr.usgs.gov/Website/distreq/RequestSummary.jsp?AL=36.5,36,-117,-118&amp;PL=ND301HZ,</v>
      </c>
      <c r="K53" t="str">
        <f t="shared" si="5"/>
        <v>http://extract.cr.usgs.gov/Website/distreq/RequestSummary.jsp?AL=36.5,36,-117,-118&amp;CS=250&amp;PR=0&amp;PL=ND302HZ,</v>
      </c>
    </row>
    <row r="54" spans="1:11" ht="12.75">
      <c r="A54" t="s">
        <v>55</v>
      </c>
      <c r="B54">
        <v>36.25</v>
      </c>
      <c r="C54">
        <v>-116.5</v>
      </c>
      <c r="D54" s="3">
        <f t="shared" si="0"/>
        <v>36.5</v>
      </c>
      <c r="E54" s="3">
        <f t="shared" si="1"/>
        <v>-117</v>
      </c>
      <c r="F54" s="3">
        <f t="shared" si="2"/>
        <v>-116</v>
      </c>
      <c r="G54" s="3">
        <f t="shared" si="3"/>
        <v>36</v>
      </c>
      <c r="H54" s="4"/>
      <c r="I54" s="4"/>
      <c r="J54" t="str">
        <f t="shared" si="4"/>
        <v>http://extract.cr.usgs.gov/Website/distreq/RequestSummary.jsp?AL=36.5,36,-116,-117&amp;PL=ND301HZ,</v>
      </c>
      <c r="K54" t="str">
        <f t="shared" si="5"/>
        <v>http://extract.cr.usgs.gov/Website/distreq/RequestSummary.jsp?AL=36.5,36,-116,-117&amp;CS=250&amp;PR=0&amp;PL=ND302HZ,</v>
      </c>
    </row>
    <row r="55" spans="1:11" ht="12.75">
      <c r="A55" t="s">
        <v>56</v>
      </c>
      <c r="B55">
        <v>36.25</v>
      </c>
      <c r="C55">
        <v>-115.5</v>
      </c>
      <c r="D55" s="3">
        <f t="shared" si="0"/>
        <v>36.5</v>
      </c>
      <c r="E55" s="3">
        <f t="shared" si="1"/>
        <v>-116</v>
      </c>
      <c r="F55" s="3">
        <f t="shared" si="2"/>
        <v>-115</v>
      </c>
      <c r="G55" s="3">
        <f t="shared" si="3"/>
        <v>36</v>
      </c>
      <c r="H55" s="4"/>
      <c r="I55" s="4"/>
      <c r="J55" t="str">
        <f t="shared" si="4"/>
        <v>http://extract.cr.usgs.gov/Website/distreq/RequestSummary.jsp?AL=36.5,36,-115,-116&amp;PL=ND301HZ,</v>
      </c>
      <c r="K55" t="str">
        <f t="shared" si="5"/>
        <v>http://extract.cr.usgs.gov/Website/distreq/RequestSummary.jsp?AL=36.5,36,-115,-116&amp;CS=250&amp;PR=0&amp;PL=ND302HZ,</v>
      </c>
    </row>
    <row r="56" spans="1:11" ht="12.75">
      <c r="A56" t="s">
        <v>57</v>
      </c>
      <c r="B56">
        <v>36.75</v>
      </c>
      <c r="C56">
        <v>-122.5</v>
      </c>
      <c r="D56" s="3">
        <f t="shared" si="0"/>
        <v>37</v>
      </c>
      <c r="E56" s="3">
        <f t="shared" si="1"/>
        <v>-123</v>
      </c>
      <c r="F56" s="3">
        <f t="shared" si="2"/>
        <v>-122</v>
      </c>
      <c r="G56" s="3">
        <f t="shared" si="3"/>
        <v>36.5</v>
      </c>
      <c r="H56" s="4"/>
      <c r="I56" s="4"/>
      <c r="J56" t="str">
        <f t="shared" si="4"/>
        <v>http://extract.cr.usgs.gov/Website/distreq/RequestSummary.jsp?AL=37,36.5,-122,-123&amp;PL=ND301HZ,</v>
      </c>
      <c r="K56" t="str">
        <f t="shared" si="5"/>
        <v>http://extract.cr.usgs.gov/Website/distreq/RequestSummary.jsp?AL=37,36.5,-122,-123&amp;CS=250&amp;PR=0&amp;PL=ND302HZ,</v>
      </c>
    </row>
    <row r="57" spans="1:11" ht="12.75">
      <c r="A57" t="s">
        <v>58</v>
      </c>
      <c r="B57">
        <v>36.75</v>
      </c>
      <c r="C57">
        <v>-121.5</v>
      </c>
      <c r="D57" s="3">
        <f t="shared" si="0"/>
        <v>37</v>
      </c>
      <c r="E57" s="3">
        <f t="shared" si="1"/>
        <v>-122</v>
      </c>
      <c r="F57" s="3">
        <f t="shared" si="2"/>
        <v>-121</v>
      </c>
      <c r="G57" s="3">
        <f t="shared" si="3"/>
        <v>36.5</v>
      </c>
      <c r="H57" s="4"/>
      <c r="I57" s="4"/>
      <c r="J57" t="str">
        <f t="shared" si="4"/>
        <v>http://extract.cr.usgs.gov/Website/distreq/RequestSummary.jsp?AL=37,36.5,-121,-122&amp;PL=ND301HZ,</v>
      </c>
      <c r="K57" t="str">
        <f t="shared" si="5"/>
        <v>http://extract.cr.usgs.gov/Website/distreq/RequestSummary.jsp?AL=37,36.5,-121,-122&amp;CS=250&amp;PR=0&amp;PL=ND302HZ,</v>
      </c>
    </row>
    <row r="58" spans="1:11" ht="12.75">
      <c r="A58" t="s">
        <v>59</v>
      </c>
      <c r="B58">
        <v>36.75</v>
      </c>
      <c r="C58">
        <v>-120.5</v>
      </c>
      <c r="D58" s="3">
        <f t="shared" si="0"/>
        <v>37</v>
      </c>
      <c r="E58" s="3">
        <f t="shared" si="1"/>
        <v>-121</v>
      </c>
      <c r="F58" s="3">
        <f t="shared" si="2"/>
        <v>-120</v>
      </c>
      <c r="G58" s="3">
        <f t="shared" si="3"/>
        <v>36.5</v>
      </c>
      <c r="H58" s="4"/>
      <c r="I58" s="4"/>
      <c r="J58" t="str">
        <f t="shared" si="4"/>
        <v>http://extract.cr.usgs.gov/Website/distreq/RequestSummary.jsp?AL=37,36.5,-120,-121&amp;PL=ND301HZ,</v>
      </c>
      <c r="K58" t="str">
        <f t="shared" si="5"/>
        <v>http://extract.cr.usgs.gov/Website/distreq/RequestSummary.jsp?AL=37,36.5,-120,-121&amp;CS=250&amp;PR=0&amp;PL=ND302HZ,</v>
      </c>
    </row>
    <row r="59" spans="1:11" ht="12.75">
      <c r="A59" t="s">
        <v>60</v>
      </c>
      <c r="B59">
        <v>36.75</v>
      </c>
      <c r="C59">
        <v>-119.5</v>
      </c>
      <c r="D59" s="3">
        <f t="shared" si="0"/>
        <v>37</v>
      </c>
      <c r="E59" s="3">
        <f t="shared" si="1"/>
        <v>-120</v>
      </c>
      <c r="F59" s="3">
        <f t="shared" si="2"/>
        <v>-119</v>
      </c>
      <c r="G59" s="3">
        <f t="shared" si="3"/>
        <v>36.5</v>
      </c>
      <c r="H59" s="4"/>
      <c r="I59" s="4"/>
      <c r="J59" t="str">
        <f t="shared" si="4"/>
        <v>http://extract.cr.usgs.gov/Website/distreq/RequestSummary.jsp?AL=37,36.5,-119,-120&amp;PL=ND301HZ,</v>
      </c>
      <c r="K59" t="str">
        <f t="shared" si="5"/>
        <v>http://extract.cr.usgs.gov/Website/distreq/RequestSummary.jsp?AL=37,36.5,-119,-120&amp;CS=250&amp;PR=0&amp;PL=ND302HZ,</v>
      </c>
    </row>
    <row r="60" spans="1:11" ht="12.75">
      <c r="A60" t="s">
        <v>61</v>
      </c>
      <c r="B60">
        <v>36.75</v>
      </c>
      <c r="C60">
        <v>-118.5</v>
      </c>
      <c r="D60" s="3">
        <f t="shared" si="0"/>
        <v>37</v>
      </c>
      <c r="E60" s="3">
        <f t="shared" si="1"/>
        <v>-119</v>
      </c>
      <c r="F60" s="3">
        <f t="shared" si="2"/>
        <v>-118</v>
      </c>
      <c r="G60" s="3">
        <f t="shared" si="3"/>
        <v>36.5</v>
      </c>
      <c r="H60" s="4"/>
      <c r="I60" s="4"/>
      <c r="J60" t="str">
        <f t="shared" si="4"/>
        <v>http://extract.cr.usgs.gov/Website/distreq/RequestSummary.jsp?AL=37,36.5,-118,-119&amp;PL=ND301HZ,</v>
      </c>
      <c r="K60" t="str">
        <f t="shared" si="5"/>
        <v>http://extract.cr.usgs.gov/Website/distreq/RequestSummary.jsp?AL=37,36.5,-118,-119&amp;CS=250&amp;PR=0&amp;PL=ND302HZ,</v>
      </c>
    </row>
    <row r="61" spans="1:11" ht="12.75">
      <c r="A61" t="s">
        <v>62</v>
      </c>
      <c r="B61">
        <v>36.75</v>
      </c>
      <c r="C61">
        <v>-117.5</v>
      </c>
      <c r="D61" s="3">
        <f t="shared" si="0"/>
        <v>37</v>
      </c>
      <c r="E61" s="3">
        <f t="shared" si="1"/>
        <v>-118</v>
      </c>
      <c r="F61" s="3">
        <f t="shared" si="2"/>
        <v>-117</v>
      </c>
      <c r="G61" s="3">
        <f t="shared" si="3"/>
        <v>36.5</v>
      </c>
      <c r="H61" s="4"/>
      <c r="I61" s="4"/>
      <c r="J61" t="str">
        <f t="shared" si="4"/>
        <v>http://extract.cr.usgs.gov/Website/distreq/RequestSummary.jsp?AL=37,36.5,-117,-118&amp;PL=ND301HZ,</v>
      </c>
      <c r="K61" t="str">
        <f t="shared" si="5"/>
        <v>http://extract.cr.usgs.gov/Website/distreq/RequestSummary.jsp?AL=37,36.5,-117,-118&amp;CS=250&amp;PR=0&amp;PL=ND302HZ,</v>
      </c>
    </row>
    <row r="62" spans="1:11" ht="12.75">
      <c r="A62" t="s">
        <v>63</v>
      </c>
      <c r="B62">
        <v>36.75</v>
      </c>
      <c r="C62">
        <v>-116.5</v>
      </c>
      <c r="D62" s="3">
        <f t="shared" si="0"/>
        <v>37</v>
      </c>
      <c r="E62" s="3">
        <f t="shared" si="1"/>
        <v>-117</v>
      </c>
      <c r="F62" s="3">
        <f t="shared" si="2"/>
        <v>-116</v>
      </c>
      <c r="G62" s="3">
        <f t="shared" si="3"/>
        <v>36.5</v>
      </c>
      <c r="H62" s="4"/>
      <c r="I62" s="4"/>
      <c r="J62" t="str">
        <f t="shared" si="4"/>
        <v>http://extract.cr.usgs.gov/Website/distreq/RequestSummary.jsp?AL=37,36.5,-116,-117&amp;PL=ND301HZ,</v>
      </c>
      <c r="K62" t="str">
        <f t="shared" si="5"/>
        <v>http://extract.cr.usgs.gov/Website/distreq/RequestSummary.jsp?AL=37,36.5,-116,-117&amp;CS=250&amp;PR=0&amp;PL=ND302HZ,</v>
      </c>
    </row>
    <row r="63" spans="1:11" ht="12.75">
      <c r="A63" t="s">
        <v>64</v>
      </c>
      <c r="B63">
        <v>37.25</v>
      </c>
      <c r="C63">
        <v>-122.5</v>
      </c>
      <c r="D63" s="3">
        <f t="shared" si="0"/>
        <v>37.5</v>
      </c>
      <c r="E63" s="3">
        <f t="shared" si="1"/>
        <v>-123</v>
      </c>
      <c r="F63" s="3">
        <f t="shared" si="2"/>
        <v>-122</v>
      </c>
      <c r="G63" s="3">
        <f t="shared" si="3"/>
        <v>37</v>
      </c>
      <c r="H63" s="4"/>
      <c r="I63" s="4"/>
      <c r="J63" t="str">
        <f t="shared" si="4"/>
        <v>http://extract.cr.usgs.gov/Website/distreq/RequestSummary.jsp?AL=37.5,37,-122,-123&amp;PL=ND301HZ,</v>
      </c>
      <c r="K63" t="str">
        <f t="shared" si="5"/>
        <v>http://extract.cr.usgs.gov/Website/distreq/RequestSummary.jsp?AL=37.5,37,-122,-123&amp;CS=250&amp;PR=0&amp;PL=ND302HZ,</v>
      </c>
    </row>
    <row r="64" spans="1:11" ht="12.75">
      <c r="A64" t="s">
        <v>65</v>
      </c>
      <c r="B64">
        <v>37.25</v>
      </c>
      <c r="C64">
        <v>-121.5</v>
      </c>
      <c r="D64" s="3">
        <f t="shared" si="0"/>
        <v>37.5</v>
      </c>
      <c r="E64" s="3">
        <f t="shared" si="1"/>
        <v>-122</v>
      </c>
      <c r="F64" s="3">
        <f t="shared" si="2"/>
        <v>-121</v>
      </c>
      <c r="G64" s="3">
        <f t="shared" si="3"/>
        <v>37</v>
      </c>
      <c r="H64" s="4"/>
      <c r="I64" s="4"/>
      <c r="J64" t="str">
        <f t="shared" si="4"/>
        <v>http://extract.cr.usgs.gov/Website/distreq/RequestSummary.jsp?AL=37.5,37,-121,-122&amp;PL=ND301HZ,</v>
      </c>
      <c r="K64" t="str">
        <f t="shared" si="5"/>
        <v>http://extract.cr.usgs.gov/Website/distreq/RequestSummary.jsp?AL=37.5,37,-121,-122&amp;CS=250&amp;PR=0&amp;PL=ND302HZ,</v>
      </c>
    </row>
    <row r="65" spans="1:11" ht="12.75">
      <c r="A65" t="s">
        <v>66</v>
      </c>
      <c r="B65">
        <v>37.25</v>
      </c>
      <c r="C65">
        <v>-120.5</v>
      </c>
      <c r="D65" s="3">
        <f t="shared" si="0"/>
        <v>37.5</v>
      </c>
      <c r="E65" s="3">
        <f t="shared" si="1"/>
        <v>-121</v>
      </c>
      <c r="F65" s="3">
        <f t="shared" si="2"/>
        <v>-120</v>
      </c>
      <c r="G65" s="3">
        <f t="shared" si="3"/>
        <v>37</v>
      </c>
      <c r="H65" s="4"/>
      <c r="I65" s="4"/>
      <c r="J65" t="str">
        <f t="shared" si="4"/>
        <v>http://extract.cr.usgs.gov/Website/distreq/RequestSummary.jsp?AL=37.5,37,-120,-121&amp;PL=ND301HZ,</v>
      </c>
      <c r="K65" t="str">
        <f t="shared" si="5"/>
        <v>http://extract.cr.usgs.gov/Website/distreq/RequestSummary.jsp?AL=37.5,37,-120,-121&amp;CS=250&amp;PR=0&amp;PL=ND302HZ,</v>
      </c>
    </row>
    <row r="66" spans="1:11" ht="12.75">
      <c r="A66" t="s">
        <v>67</v>
      </c>
      <c r="B66">
        <v>37.25</v>
      </c>
      <c r="C66">
        <v>-119.5</v>
      </c>
      <c r="D66" s="3">
        <f t="shared" si="0"/>
        <v>37.5</v>
      </c>
      <c r="E66" s="3">
        <f t="shared" si="1"/>
        <v>-120</v>
      </c>
      <c r="F66" s="3">
        <f t="shared" si="2"/>
        <v>-119</v>
      </c>
      <c r="G66" s="3">
        <f t="shared" si="3"/>
        <v>37</v>
      </c>
      <c r="H66" s="4"/>
      <c r="I66" s="4"/>
      <c r="J66" t="str">
        <f t="shared" si="4"/>
        <v>http://extract.cr.usgs.gov/Website/distreq/RequestSummary.jsp?AL=37.5,37,-119,-120&amp;PL=ND301HZ,</v>
      </c>
      <c r="K66" t="str">
        <f t="shared" si="5"/>
        <v>http://extract.cr.usgs.gov/Website/distreq/RequestSummary.jsp?AL=37.5,37,-119,-120&amp;CS=250&amp;PR=0&amp;PL=ND302HZ,</v>
      </c>
    </row>
    <row r="67" spans="1:11" ht="12.75">
      <c r="A67" t="s">
        <v>68</v>
      </c>
      <c r="B67">
        <v>37.25</v>
      </c>
      <c r="C67">
        <v>-118.5</v>
      </c>
      <c r="D67" s="3">
        <f aca="true" t="shared" si="6" ref="D67:D123">B67+0.25</f>
        <v>37.5</v>
      </c>
      <c r="E67" s="3">
        <f aca="true" t="shared" si="7" ref="E67:E123">C67-0.5</f>
        <v>-119</v>
      </c>
      <c r="F67" s="3">
        <f aca="true" t="shared" si="8" ref="F67:F123">C67+0.5</f>
        <v>-118</v>
      </c>
      <c r="G67" s="3">
        <f aca="true" t="shared" si="9" ref="G67:G123">B67-0.25</f>
        <v>37</v>
      </c>
      <c r="H67" s="4"/>
      <c r="I67" s="4"/>
      <c r="J67" t="str">
        <f aca="true" t="shared" si="10" ref="J67:J123">CONCATENATE("http://extract.cr.usgs.gov/Website/distreq/RequestSummary.jsp?AL=",D67,",",G67,",",F67,",",E67,"&amp;PL=ND301HZ,")</f>
        <v>http://extract.cr.usgs.gov/Website/distreq/RequestSummary.jsp?AL=37.5,37,-118,-119&amp;PL=ND301HZ,</v>
      </c>
      <c r="K67" t="str">
        <f aca="true" t="shared" si="11" ref="K67:K123">CONCATENATE("http://extract.cr.usgs.gov/Website/distreq/RequestSummary.jsp?AL=",D67,",",G67,",",F67,",",E67,"&amp;CS=250&amp;PR=0&amp;PL=ND302HZ,")</f>
        <v>http://extract.cr.usgs.gov/Website/distreq/RequestSummary.jsp?AL=37.5,37,-118,-119&amp;CS=250&amp;PR=0&amp;PL=ND302HZ,</v>
      </c>
    </row>
    <row r="68" spans="1:11" ht="12.75">
      <c r="A68" t="s">
        <v>69</v>
      </c>
      <c r="B68">
        <v>37.25</v>
      </c>
      <c r="C68">
        <v>-117.5</v>
      </c>
      <c r="D68" s="3">
        <f t="shared" si="6"/>
        <v>37.5</v>
      </c>
      <c r="E68" s="3">
        <f t="shared" si="7"/>
        <v>-118</v>
      </c>
      <c r="F68" s="3">
        <f t="shared" si="8"/>
        <v>-117</v>
      </c>
      <c r="G68" s="3">
        <f t="shared" si="9"/>
        <v>37</v>
      </c>
      <c r="H68" s="4"/>
      <c r="I68" s="4"/>
      <c r="J68" t="str">
        <f t="shared" si="10"/>
        <v>http://extract.cr.usgs.gov/Website/distreq/RequestSummary.jsp?AL=37.5,37,-117,-118&amp;PL=ND301HZ,</v>
      </c>
      <c r="K68" t="str">
        <f t="shared" si="11"/>
        <v>http://extract.cr.usgs.gov/Website/distreq/RequestSummary.jsp?AL=37.5,37,-117,-118&amp;CS=250&amp;PR=0&amp;PL=ND302HZ,</v>
      </c>
    </row>
    <row r="69" spans="1:11" ht="12.75">
      <c r="A69" t="s">
        <v>70</v>
      </c>
      <c r="B69">
        <v>37.75</v>
      </c>
      <c r="C69">
        <v>-123.5</v>
      </c>
      <c r="D69" s="3">
        <f t="shared" si="6"/>
        <v>38</v>
      </c>
      <c r="E69" s="3">
        <f t="shared" si="7"/>
        <v>-124</v>
      </c>
      <c r="F69" s="3">
        <f t="shared" si="8"/>
        <v>-123</v>
      </c>
      <c r="G69" s="3">
        <f t="shared" si="9"/>
        <v>37.5</v>
      </c>
      <c r="H69" s="4"/>
      <c r="I69" s="4"/>
      <c r="J69" t="str">
        <f t="shared" si="10"/>
        <v>http://extract.cr.usgs.gov/Website/distreq/RequestSummary.jsp?AL=38,37.5,-123,-124&amp;PL=ND301HZ,</v>
      </c>
      <c r="K69" t="str">
        <f t="shared" si="11"/>
        <v>http://extract.cr.usgs.gov/Website/distreq/RequestSummary.jsp?AL=38,37.5,-123,-124&amp;CS=250&amp;PR=0&amp;PL=ND302HZ,</v>
      </c>
    </row>
    <row r="70" spans="1:11" ht="12.75">
      <c r="A70" t="s">
        <v>71</v>
      </c>
      <c r="B70">
        <v>37.75</v>
      </c>
      <c r="C70">
        <v>-122.5</v>
      </c>
      <c r="D70" s="3">
        <f t="shared" si="6"/>
        <v>38</v>
      </c>
      <c r="E70" s="3">
        <f t="shared" si="7"/>
        <v>-123</v>
      </c>
      <c r="F70" s="3">
        <f t="shared" si="8"/>
        <v>-122</v>
      </c>
      <c r="G70" s="3">
        <f t="shared" si="9"/>
        <v>37.5</v>
      </c>
      <c r="H70" s="4"/>
      <c r="I70" s="4"/>
      <c r="J70" t="str">
        <f t="shared" si="10"/>
        <v>http://extract.cr.usgs.gov/Website/distreq/RequestSummary.jsp?AL=38,37.5,-122,-123&amp;PL=ND301HZ,</v>
      </c>
      <c r="K70" t="str">
        <f t="shared" si="11"/>
        <v>http://extract.cr.usgs.gov/Website/distreq/RequestSummary.jsp?AL=38,37.5,-122,-123&amp;CS=250&amp;PR=0&amp;PL=ND302HZ,</v>
      </c>
    </row>
    <row r="71" spans="1:11" ht="12.75">
      <c r="A71" t="s">
        <v>72</v>
      </c>
      <c r="B71">
        <v>37.75</v>
      </c>
      <c r="C71">
        <v>-121.5</v>
      </c>
      <c r="D71" s="3">
        <f t="shared" si="6"/>
        <v>38</v>
      </c>
      <c r="E71" s="3">
        <f t="shared" si="7"/>
        <v>-122</v>
      </c>
      <c r="F71" s="3">
        <f t="shared" si="8"/>
        <v>-121</v>
      </c>
      <c r="G71" s="3">
        <f t="shared" si="9"/>
        <v>37.5</v>
      </c>
      <c r="H71" s="4"/>
      <c r="I71" s="4"/>
      <c r="J71" t="str">
        <f t="shared" si="10"/>
        <v>http://extract.cr.usgs.gov/Website/distreq/RequestSummary.jsp?AL=38,37.5,-121,-122&amp;PL=ND301HZ,</v>
      </c>
      <c r="K71" t="str">
        <f t="shared" si="11"/>
        <v>http://extract.cr.usgs.gov/Website/distreq/RequestSummary.jsp?AL=38,37.5,-121,-122&amp;CS=250&amp;PR=0&amp;PL=ND302HZ,</v>
      </c>
    </row>
    <row r="72" spans="1:11" ht="12.75">
      <c r="A72" t="s">
        <v>73</v>
      </c>
      <c r="B72">
        <v>37.75</v>
      </c>
      <c r="C72">
        <v>-120.5</v>
      </c>
      <c r="D72" s="3">
        <f t="shared" si="6"/>
        <v>38</v>
      </c>
      <c r="E72" s="3">
        <f t="shared" si="7"/>
        <v>-121</v>
      </c>
      <c r="F72" s="3">
        <f t="shared" si="8"/>
        <v>-120</v>
      </c>
      <c r="G72" s="3">
        <f t="shared" si="9"/>
        <v>37.5</v>
      </c>
      <c r="H72" s="4"/>
      <c r="I72" s="4"/>
      <c r="J72" t="str">
        <f t="shared" si="10"/>
        <v>http://extract.cr.usgs.gov/Website/distreq/RequestSummary.jsp?AL=38,37.5,-120,-121&amp;PL=ND301HZ,</v>
      </c>
      <c r="K72" t="str">
        <f t="shared" si="11"/>
        <v>http://extract.cr.usgs.gov/Website/distreq/RequestSummary.jsp?AL=38,37.5,-120,-121&amp;CS=250&amp;PR=0&amp;PL=ND302HZ,</v>
      </c>
    </row>
    <row r="73" spans="1:11" ht="12.75">
      <c r="A73" t="s">
        <v>74</v>
      </c>
      <c r="B73">
        <v>37.75</v>
      </c>
      <c r="C73">
        <v>-119.5</v>
      </c>
      <c r="D73" s="3">
        <f t="shared" si="6"/>
        <v>38</v>
      </c>
      <c r="E73" s="3">
        <f t="shared" si="7"/>
        <v>-120</v>
      </c>
      <c r="F73" s="3">
        <f t="shared" si="8"/>
        <v>-119</v>
      </c>
      <c r="G73" s="3">
        <f t="shared" si="9"/>
        <v>37.5</v>
      </c>
      <c r="H73" s="4"/>
      <c r="I73" s="4"/>
      <c r="J73" t="str">
        <f t="shared" si="10"/>
        <v>http://extract.cr.usgs.gov/Website/distreq/RequestSummary.jsp?AL=38,37.5,-119,-120&amp;PL=ND301HZ,</v>
      </c>
      <c r="K73" t="str">
        <f t="shared" si="11"/>
        <v>http://extract.cr.usgs.gov/Website/distreq/RequestSummary.jsp?AL=38,37.5,-119,-120&amp;CS=250&amp;PR=0&amp;PL=ND302HZ,</v>
      </c>
    </row>
    <row r="74" spans="1:11" ht="12.75">
      <c r="A74" t="s">
        <v>75</v>
      </c>
      <c r="B74">
        <v>37.75</v>
      </c>
      <c r="C74">
        <v>-118.5</v>
      </c>
      <c r="D74" s="3">
        <f t="shared" si="6"/>
        <v>38</v>
      </c>
      <c r="E74" s="3">
        <f t="shared" si="7"/>
        <v>-119</v>
      </c>
      <c r="F74" s="3">
        <f t="shared" si="8"/>
        <v>-118</v>
      </c>
      <c r="G74" s="3">
        <f t="shared" si="9"/>
        <v>37.5</v>
      </c>
      <c r="H74" s="4"/>
      <c r="I74" s="4"/>
      <c r="J74" t="str">
        <f t="shared" si="10"/>
        <v>http://extract.cr.usgs.gov/Website/distreq/RequestSummary.jsp?AL=38,37.5,-118,-119&amp;PL=ND301HZ,</v>
      </c>
      <c r="K74" t="str">
        <f t="shared" si="11"/>
        <v>http://extract.cr.usgs.gov/Website/distreq/RequestSummary.jsp?AL=38,37.5,-118,-119&amp;CS=250&amp;PR=0&amp;PL=ND302HZ,</v>
      </c>
    </row>
    <row r="75" spans="1:11" ht="12.75">
      <c r="A75" t="s">
        <v>76</v>
      </c>
      <c r="B75">
        <v>37.75</v>
      </c>
      <c r="C75">
        <v>-117.5</v>
      </c>
      <c r="D75" s="3">
        <f t="shared" si="6"/>
        <v>38</v>
      </c>
      <c r="E75" s="3">
        <f t="shared" si="7"/>
        <v>-118</v>
      </c>
      <c r="F75" s="3">
        <f t="shared" si="8"/>
        <v>-117</v>
      </c>
      <c r="G75" s="3">
        <f t="shared" si="9"/>
        <v>37.5</v>
      </c>
      <c r="H75" s="4"/>
      <c r="I75" s="4"/>
      <c r="J75" t="str">
        <f t="shared" si="10"/>
        <v>http://extract.cr.usgs.gov/Website/distreq/RequestSummary.jsp?AL=38,37.5,-117,-118&amp;PL=ND301HZ,</v>
      </c>
      <c r="K75" t="str">
        <f t="shared" si="11"/>
        <v>http://extract.cr.usgs.gov/Website/distreq/RequestSummary.jsp?AL=38,37.5,-117,-118&amp;CS=250&amp;PR=0&amp;PL=ND302HZ,</v>
      </c>
    </row>
    <row r="76" spans="1:11" ht="12.75">
      <c r="A76" t="s">
        <v>77</v>
      </c>
      <c r="B76">
        <v>38.25</v>
      </c>
      <c r="C76">
        <v>-123.5</v>
      </c>
      <c r="D76" s="3">
        <f t="shared" si="6"/>
        <v>38.5</v>
      </c>
      <c r="E76" s="3">
        <f t="shared" si="7"/>
        <v>-124</v>
      </c>
      <c r="F76" s="3">
        <f t="shared" si="8"/>
        <v>-123</v>
      </c>
      <c r="G76" s="3">
        <f t="shared" si="9"/>
        <v>38</v>
      </c>
      <c r="H76" s="4"/>
      <c r="I76" s="4"/>
      <c r="J76" t="str">
        <f t="shared" si="10"/>
        <v>http://extract.cr.usgs.gov/Website/distreq/RequestSummary.jsp?AL=38.5,38,-123,-124&amp;PL=ND301HZ,</v>
      </c>
      <c r="K76" t="str">
        <f t="shared" si="11"/>
        <v>http://extract.cr.usgs.gov/Website/distreq/RequestSummary.jsp?AL=38.5,38,-123,-124&amp;CS=250&amp;PR=0&amp;PL=ND302HZ,</v>
      </c>
    </row>
    <row r="77" spans="1:11" ht="12.75">
      <c r="A77" t="s">
        <v>78</v>
      </c>
      <c r="B77">
        <v>38.25</v>
      </c>
      <c r="C77">
        <v>-122.5</v>
      </c>
      <c r="D77" s="3">
        <f t="shared" si="6"/>
        <v>38.5</v>
      </c>
      <c r="E77" s="3">
        <f t="shared" si="7"/>
        <v>-123</v>
      </c>
      <c r="F77" s="3">
        <f t="shared" si="8"/>
        <v>-122</v>
      </c>
      <c r="G77" s="3">
        <f t="shared" si="9"/>
        <v>38</v>
      </c>
      <c r="H77" s="4"/>
      <c r="I77" s="4"/>
      <c r="J77" t="str">
        <f t="shared" si="10"/>
        <v>http://extract.cr.usgs.gov/Website/distreq/RequestSummary.jsp?AL=38.5,38,-122,-123&amp;PL=ND301HZ,</v>
      </c>
      <c r="K77" t="str">
        <f t="shared" si="11"/>
        <v>http://extract.cr.usgs.gov/Website/distreq/RequestSummary.jsp?AL=38.5,38,-122,-123&amp;CS=250&amp;PR=0&amp;PL=ND302HZ,</v>
      </c>
    </row>
    <row r="78" spans="1:11" ht="12.75">
      <c r="A78" t="s">
        <v>79</v>
      </c>
      <c r="B78">
        <v>38.25</v>
      </c>
      <c r="C78">
        <v>-121.5</v>
      </c>
      <c r="D78" s="3">
        <f t="shared" si="6"/>
        <v>38.5</v>
      </c>
      <c r="E78" s="3">
        <f t="shared" si="7"/>
        <v>-122</v>
      </c>
      <c r="F78" s="3">
        <f t="shared" si="8"/>
        <v>-121</v>
      </c>
      <c r="G78" s="3">
        <f t="shared" si="9"/>
        <v>38</v>
      </c>
      <c r="H78" s="4"/>
      <c r="I78" s="4"/>
      <c r="J78" t="str">
        <f t="shared" si="10"/>
        <v>http://extract.cr.usgs.gov/Website/distreq/RequestSummary.jsp?AL=38.5,38,-121,-122&amp;PL=ND301HZ,</v>
      </c>
      <c r="K78" t="str">
        <f t="shared" si="11"/>
        <v>http://extract.cr.usgs.gov/Website/distreq/RequestSummary.jsp?AL=38.5,38,-121,-122&amp;CS=250&amp;PR=0&amp;PL=ND302HZ,</v>
      </c>
    </row>
    <row r="79" spans="1:11" ht="12.75">
      <c r="A79" t="s">
        <v>80</v>
      </c>
      <c r="B79">
        <v>38.25</v>
      </c>
      <c r="C79">
        <v>-120.5</v>
      </c>
      <c r="D79" s="3">
        <f t="shared" si="6"/>
        <v>38.5</v>
      </c>
      <c r="E79" s="3">
        <f t="shared" si="7"/>
        <v>-121</v>
      </c>
      <c r="F79" s="3">
        <f t="shared" si="8"/>
        <v>-120</v>
      </c>
      <c r="G79" s="3">
        <f t="shared" si="9"/>
        <v>38</v>
      </c>
      <c r="H79" s="4"/>
      <c r="I79" s="4"/>
      <c r="J79" t="str">
        <f t="shared" si="10"/>
        <v>http://extract.cr.usgs.gov/Website/distreq/RequestSummary.jsp?AL=38.5,38,-120,-121&amp;PL=ND301HZ,</v>
      </c>
      <c r="K79" t="str">
        <f t="shared" si="11"/>
        <v>http://extract.cr.usgs.gov/Website/distreq/RequestSummary.jsp?AL=38.5,38,-120,-121&amp;CS=250&amp;PR=0&amp;PL=ND302HZ,</v>
      </c>
    </row>
    <row r="80" spans="1:11" ht="12.75">
      <c r="A80" t="s">
        <v>81</v>
      </c>
      <c r="B80">
        <v>38.25</v>
      </c>
      <c r="C80">
        <v>-119.5</v>
      </c>
      <c r="D80" s="3">
        <f t="shared" si="6"/>
        <v>38.5</v>
      </c>
      <c r="E80" s="3">
        <f t="shared" si="7"/>
        <v>-120</v>
      </c>
      <c r="F80" s="3">
        <f t="shared" si="8"/>
        <v>-119</v>
      </c>
      <c r="G80" s="3">
        <f t="shared" si="9"/>
        <v>38</v>
      </c>
      <c r="H80" s="4"/>
      <c r="I80" s="4"/>
      <c r="J80" t="str">
        <f t="shared" si="10"/>
        <v>http://extract.cr.usgs.gov/Website/distreq/RequestSummary.jsp?AL=38.5,38,-119,-120&amp;PL=ND301HZ,</v>
      </c>
      <c r="K80" t="str">
        <f t="shared" si="11"/>
        <v>http://extract.cr.usgs.gov/Website/distreq/RequestSummary.jsp?AL=38.5,38,-119,-120&amp;CS=250&amp;PR=0&amp;PL=ND302HZ,</v>
      </c>
    </row>
    <row r="81" spans="1:11" ht="12.75">
      <c r="A81" t="s">
        <v>82</v>
      </c>
      <c r="B81">
        <v>38.25</v>
      </c>
      <c r="C81">
        <v>-118.5</v>
      </c>
      <c r="D81" s="3">
        <f t="shared" si="6"/>
        <v>38.5</v>
      </c>
      <c r="E81" s="3">
        <f t="shared" si="7"/>
        <v>-119</v>
      </c>
      <c r="F81" s="3">
        <f t="shared" si="8"/>
        <v>-118</v>
      </c>
      <c r="G81" s="3">
        <f t="shared" si="9"/>
        <v>38</v>
      </c>
      <c r="H81" s="4"/>
      <c r="I81" s="4"/>
      <c r="J81" t="str">
        <f t="shared" si="10"/>
        <v>http://extract.cr.usgs.gov/Website/distreq/RequestSummary.jsp?AL=38.5,38,-118,-119&amp;PL=ND301HZ,</v>
      </c>
      <c r="K81" t="str">
        <f t="shared" si="11"/>
        <v>http://extract.cr.usgs.gov/Website/distreq/RequestSummary.jsp?AL=38.5,38,-118,-119&amp;CS=250&amp;PR=0&amp;PL=ND302HZ,</v>
      </c>
    </row>
    <row r="82" spans="1:11" ht="12.75">
      <c r="A82" t="s">
        <v>83</v>
      </c>
      <c r="B82">
        <v>38.75</v>
      </c>
      <c r="C82">
        <v>-123.5</v>
      </c>
      <c r="D82" s="3">
        <f t="shared" si="6"/>
        <v>39</v>
      </c>
      <c r="E82" s="3">
        <f t="shared" si="7"/>
        <v>-124</v>
      </c>
      <c r="F82" s="3">
        <f t="shared" si="8"/>
        <v>-123</v>
      </c>
      <c r="G82" s="3">
        <f t="shared" si="9"/>
        <v>38.5</v>
      </c>
      <c r="H82" s="4"/>
      <c r="I82" s="4"/>
      <c r="J82" t="str">
        <f t="shared" si="10"/>
        <v>http://extract.cr.usgs.gov/Website/distreq/RequestSummary.jsp?AL=39,38.5,-123,-124&amp;PL=ND301HZ,</v>
      </c>
      <c r="K82" t="str">
        <f t="shared" si="11"/>
        <v>http://extract.cr.usgs.gov/Website/distreq/RequestSummary.jsp?AL=39,38.5,-123,-124&amp;CS=250&amp;PR=0&amp;PL=ND302HZ,</v>
      </c>
    </row>
    <row r="83" spans="1:11" ht="12.75">
      <c r="A83" t="s">
        <v>84</v>
      </c>
      <c r="B83">
        <v>38.75</v>
      </c>
      <c r="C83">
        <v>-122.5</v>
      </c>
      <c r="D83" s="3">
        <f t="shared" si="6"/>
        <v>39</v>
      </c>
      <c r="E83" s="3">
        <f t="shared" si="7"/>
        <v>-123</v>
      </c>
      <c r="F83" s="3">
        <f t="shared" si="8"/>
        <v>-122</v>
      </c>
      <c r="G83" s="3">
        <f t="shared" si="9"/>
        <v>38.5</v>
      </c>
      <c r="H83" s="4"/>
      <c r="I83" s="4"/>
      <c r="J83" t="str">
        <f t="shared" si="10"/>
        <v>http://extract.cr.usgs.gov/Website/distreq/RequestSummary.jsp?AL=39,38.5,-122,-123&amp;PL=ND301HZ,</v>
      </c>
      <c r="K83" t="str">
        <f t="shared" si="11"/>
        <v>http://extract.cr.usgs.gov/Website/distreq/RequestSummary.jsp?AL=39,38.5,-122,-123&amp;CS=250&amp;PR=0&amp;PL=ND302HZ,</v>
      </c>
    </row>
    <row r="84" spans="1:11" ht="12.75">
      <c r="A84" t="s">
        <v>85</v>
      </c>
      <c r="B84">
        <v>38.75</v>
      </c>
      <c r="C84">
        <v>-121.5</v>
      </c>
      <c r="D84" s="3">
        <f t="shared" si="6"/>
        <v>39</v>
      </c>
      <c r="E84" s="3">
        <f t="shared" si="7"/>
        <v>-122</v>
      </c>
      <c r="F84" s="3">
        <f t="shared" si="8"/>
        <v>-121</v>
      </c>
      <c r="G84" s="3">
        <f t="shared" si="9"/>
        <v>38.5</v>
      </c>
      <c r="H84" s="4"/>
      <c r="I84" s="4"/>
      <c r="J84" t="str">
        <f t="shared" si="10"/>
        <v>http://extract.cr.usgs.gov/Website/distreq/RequestSummary.jsp?AL=39,38.5,-121,-122&amp;PL=ND301HZ,</v>
      </c>
      <c r="K84" t="str">
        <f t="shared" si="11"/>
        <v>http://extract.cr.usgs.gov/Website/distreq/RequestSummary.jsp?AL=39,38.5,-121,-122&amp;CS=250&amp;PR=0&amp;PL=ND302HZ,</v>
      </c>
    </row>
    <row r="85" spans="1:11" ht="12.75">
      <c r="A85" t="s">
        <v>86</v>
      </c>
      <c r="B85">
        <v>38.75</v>
      </c>
      <c r="C85">
        <v>-120.5</v>
      </c>
      <c r="D85" s="3">
        <f t="shared" si="6"/>
        <v>39</v>
      </c>
      <c r="E85" s="3">
        <f t="shared" si="7"/>
        <v>-121</v>
      </c>
      <c r="F85" s="3">
        <f t="shared" si="8"/>
        <v>-120</v>
      </c>
      <c r="G85" s="3">
        <f t="shared" si="9"/>
        <v>38.5</v>
      </c>
      <c r="H85" s="4"/>
      <c r="I85" s="4"/>
      <c r="J85" t="str">
        <f t="shared" si="10"/>
        <v>http://extract.cr.usgs.gov/Website/distreq/RequestSummary.jsp?AL=39,38.5,-120,-121&amp;PL=ND301HZ,</v>
      </c>
      <c r="K85" t="str">
        <f t="shared" si="11"/>
        <v>http://extract.cr.usgs.gov/Website/distreq/RequestSummary.jsp?AL=39,38.5,-120,-121&amp;CS=250&amp;PR=0&amp;PL=ND302HZ,</v>
      </c>
    </row>
    <row r="86" spans="1:11" ht="12.75">
      <c r="A86" t="s">
        <v>87</v>
      </c>
      <c r="B86">
        <v>38.75</v>
      </c>
      <c r="C86">
        <v>-119.5</v>
      </c>
      <c r="D86" s="3">
        <f t="shared" si="6"/>
        <v>39</v>
      </c>
      <c r="E86" s="3">
        <f t="shared" si="7"/>
        <v>-120</v>
      </c>
      <c r="F86" s="3">
        <f t="shared" si="8"/>
        <v>-119</v>
      </c>
      <c r="G86" s="3">
        <f t="shared" si="9"/>
        <v>38.5</v>
      </c>
      <c r="H86" s="4"/>
      <c r="I86" s="4"/>
      <c r="J86" t="str">
        <f t="shared" si="10"/>
        <v>http://extract.cr.usgs.gov/Website/distreq/RequestSummary.jsp?AL=39,38.5,-119,-120&amp;PL=ND301HZ,</v>
      </c>
      <c r="K86" t="str">
        <f t="shared" si="11"/>
        <v>http://extract.cr.usgs.gov/Website/distreq/RequestSummary.jsp?AL=39,38.5,-119,-120&amp;CS=250&amp;PR=0&amp;PL=ND302HZ,</v>
      </c>
    </row>
    <row r="87" spans="1:11" ht="12.75">
      <c r="A87" t="s">
        <v>88</v>
      </c>
      <c r="B87">
        <v>39.25</v>
      </c>
      <c r="C87">
        <v>-123.5</v>
      </c>
      <c r="D87" s="3">
        <f t="shared" si="6"/>
        <v>39.5</v>
      </c>
      <c r="E87" s="3">
        <f t="shared" si="7"/>
        <v>-124</v>
      </c>
      <c r="F87" s="3">
        <f t="shared" si="8"/>
        <v>-123</v>
      </c>
      <c r="G87" s="3">
        <f t="shared" si="9"/>
        <v>39</v>
      </c>
      <c r="H87" s="4"/>
      <c r="I87" s="4"/>
      <c r="J87" t="str">
        <f t="shared" si="10"/>
        <v>http://extract.cr.usgs.gov/Website/distreq/RequestSummary.jsp?AL=39.5,39,-123,-124&amp;PL=ND301HZ,</v>
      </c>
      <c r="K87" t="str">
        <f t="shared" si="11"/>
        <v>http://extract.cr.usgs.gov/Website/distreq/RequestSummary.jsp?AL=39.5,39,-123,-124&amp;CS=250&amp;PR=0&amp;PL=ND302HZ,</v>
      </c>
    </row>
    <row r="88" spans="1:11" ht="12.75">
      <c r="A88" t="s">
        <v>89</v>
      </c>
      <c r="B88">
        <v>39.25</v>
      </c>
      <c r="C88">
        <v>-122.5</v>
      </c>
      <c r="D88" s="3">
        <f t="shared" si="6"/>
        <v>39.5</v>
      </c>
      <c r="E88" s="3">
        <f t="shared" si="7"/>
        <v>-123</v>
      </c>
      <c r="F88" s="3">
        <f t="shared" si="8"/>
        <v>-122</v>
      </c>
      <c r="G88" s="3">
        <f t="shared" si="9"/>
        <v>39</v>
      </c>
      <c r="H88" s="4"/>
      <c r="I88" s="4"/>
      <c r="J88" t="str">
        <f t="shared" si="10"/>
        <v>http://extract.cr.usgs.gov/Website/distreq/RequestSummary.jsp?AL=39.5,39,-122,-123&amp;PL=ND301HZ,</v>
      </c>
      <c r="K88" t="str">
        <f t="shared" si="11"/>
        <v>http://extract.cr.usgs.gov/Website/distreq/RequestSummary.jsp?AL=39.5,39,-122,-123&amp;CS=250&amp;PR=0&amp;PL=ND302HZ,</v>
      </c>
    </row>
    <row r="89" spans="1:11" ht="12.75">
      <c r="A89" t="s">
        <v>90</v>
      </c>
      <c r="B89">
        <v>39.25</v>
      </c>
      <c r="C89">
        <v>-121.5</v>
      </c>
      <c r="D89" s="3">
        <f t="shared" si="6"/>
        <v>39.5</v>
      </c>
      <c r="E89" s="3">
        <f t="shared" si="7"/>
        <v>-122</v>
      </c>
      <c r="F89" s="3">
        <f t="shared" si="8"/>
        <v>-121</v>
      </c>
      <c r="G89" s="3">
        <f t="shared" si="9"/>
        <v>39</v>
      </c>
      <c r="H89" s="4"/>
      <c r="I89" s="4"/>
      <c r="J89" t="str">
        <f t="shared" si="10"/>
        <v>http://extract.cr.usgs.gov/Website/distreq/RequestSummary.jsp?AL=39.5,39,-121,-122&amp;PL=ND301HZ,</v>
      </c>
      <c r="K89" t="str">
        <f t="shared" si="11"/>
        <v>http://extract.cr.usgs.gov/Website/distreq/RequestSummary.jsp?AL=39.5,39,-121,-122&amp;CS=250&amp;PR=0&amp;PL=ND302HZ,</v>
      </c>
    </row>
    <row r="90" spans="1:11" ht="12.75">
      <c r="A90" t="s">
        <v>91</v>
      </c>
      <c r="B90">
        <v>39.25</v>
      </c>
      <c r="C90">
        <v>-120.5</v>
      </c>
      <c r="D90" s="3">
        <f t="shared" si="6"/>
        <v>39.5</v>
      </c>
      <c r="E90" s="3">
        <f t="shared" si="7"/>
        <v>-121</v>
      </c>
      <c r="F90" s="3">
        <f t="shared" si="8"/>
        <v>-120</v>
      </c>
      <c r="G90" s="3">
        <f t="shared" si="9"/>
        <v>39</v>
      </c>
      <c r="H90" s="4"/>
      <c r="I90" s="4"/>
      <c r="J90" t="str">
        <f t="shared" si="10"/>
        <v>http://extract.cr.usgs.gov/Website/distreq/RequestSummary.jsp?AL=39.5,39,-120,-121&amp;PL=ND301HZ,</v>
      </c>
      <c r="K90" t="str">
        <f t="shared" si="11"/>
        <v>http://extract.cr.usgs.gov/Website/distreq/RequestSummary.jsp?AL=39.5,39,-120,-121&amp;CS=250&amp;PR=0&amp;PL=ND302HZ,</v>
      </c>
    </row>
    <row r="91" spans="1:11" ht="12.75">
      <c r="A91" t="s">
        <v>92</v>
      </c>
      <c r="B91">
        <v>39.75</v>
      </c>
      <c r="C91">
        <v>-124.5</v>
      </c>
      <c r="D91" s="3">
        <f t="shared" si="6"/>
        <v>40</v>
      </c>
      <c r="E91" s="3">
        <f t="shared" si="7"/>
        <v>-125</v>
      </c>
      <c r="F91" s="3">
        <f t="shared" si="8"/>
        <v>-124</v>
      </c>
      <c r="G91" s="3">
        <f t="shared" si="9"/>
        <v>39.5</v>
      </c>
      <c r="H91" s="4"/>
      <c r="I91" s="4"/>
      <c r="J91" t="str">
        <f t="shared" si="10"/>
        <v>http://extract.cr.usgs.gov/Website/distreq/RequestSummary.jsp?AL=40,39.5,-124,-125&amp;PL=ND301HZ,</v>
      </c>
      <c r="K91" t="str">
        <f t="shared" si="11"/>
        <v>http://extract.cr.usgs.gov/Website/distreq/RequestSummary.jsp?AL=40,39.5,-124,-125&amp;CS=250&amp;PR=0&amp;PL=ND302HZ,</v>
      </c>
    </row>
    <row r="92" spans="1:11" ht="12.75">
      <c r="A92" t="s">
        <v>93</v>
      </c>
      <c r="B92">
        <v>39.75</v>
      </c>
      <c r="C92">
        <v>-123.5</v>
      </c>
      <c r="D92" s="3">
        <f t="shared" si="6"/>
        <v>40</v>
      </c>
      <c r="E92" s="3">
        <f t="shared" si="7"/>
        <v>-124</v>
      </c>
      <c r="F92" s="3">
        <f t="shared" si="8"/>
        <v>-123</v>
      </c>
      <c r="G92" s="3">
        <f t="shared" si="9"/>
        <v>39.5</v>
      </c>
      <c r="H92" s="4"/>
      <c r="I92" s="4"/>
      <c r="J92" t="str">
        <f t="shared" si="10"/>
        <v>http://extract.cr.usgs.gov/Website/distreq/RequestSummary.jsp?AL=40,39.5,-123,-124&amp;PL=ND301HZ,</v>
      </c>
      <c r="K92" t="str">
        <f t="shared" si="11"/>
        <v>http://extract.cr.usgs.gov/Website/distreq/RequestSummary.jsp?AL=40,39.5,-123,-124&amp;CS=250&amp;PR=0&amp;PL=ND302HZ,</v>
      </c>
    </row>
    <row r="93" spans="1:11" ht="12.75">
      <c r="A93" t="s">
        <v>94</v>
      </c>
      <c r="B93">
        <v>39.75</v>
      </c>
      <c r="C93">
        <v>-122.5</v>
      </c>
      <c r="D93" s="3">
        <f t="shared" si="6"/>
        <v>40</v>
      </c>
      <c r="E93" s="3">
        <f t="shared" si="7"/>
        <v>-123</v>
      </c>
      <c r="F93" s="3">
        <f t="shared" si="8"/>
        <v>-122</v>
      </c>
      <c r="G93" s="3">
        <f t="shared" si="9"/>
        <v>39.5</v>
      </c>
      <c r="H93" s="4"/>
      <c r="I93" s="4"/>
      <c r="J93" t="str">
        <f t="shared" si="10"/>
        <v>http://extract.cr.usgs.gov/Website/distreq/RequestSummary.jsp?AL=40,39.5,-122,-123&amp;PL=ND301HZ,</v>
      </c>
      <c r="K93" t="str">
        <f t="shared" si="11"/>
        <v>http://extract.cr.usgs.gov/Website/distreq/RequestSummary.jsp?AL=40,39.5,-122,-123&amp;CS=250&amp;PR=0&amp;PL=ND302HZ,</v>
      </c>
    </row>
    <row r="94" spans="1:11" ht="12.75">
      <c r="A94" t="s">
        <v>95</v>
      </c>
      <c r="B94">
        <v>39.75</v>
      </c>
      <c r="C94">
        <v>-121.5</v>
      </c>
      <c r="D94" s="3">
        <f t="shared" si="6"/>
        <v>40</v>
      </c>
      <c r="E94" s="3">
        <f t="shared" si="7"/>
        <v>-122</v>
      </c>
      <c r="F94" s="3">
        <f t="shared" si="8"/>
        <v>-121</v>
      </c>
      <c r="G94" s="3">
        <f t="shared" si="9"/>
        <v>39.5</v>
      </c>
      <c r="H94" s="4"/>
      <c r="I94" s="4"/>
      <c r="J94" t="str">
        <f t="shared" si="10"/>
        <v>http://extract.cr.usgs.gov/Website/distreq/RequestSummary.jsp?AL=40,39.5,-121,-122&amp;PL=ND301HZ,</v>
      </c>
      <c r="K94" t="str">
        <f t="shared" si="11"/>
        <v>http://extract.cr.usgs.gov/Website/distreq/RequestSummary.jsp?AL=40,39.5,-121,-122&amp;CS=250&amp;PR=0&amp;PL=ND302HZ,</v>
      </c>
    </row>
    <row r="95" spans="1:11" ht="12.75">
      <c r="A95" t="s">
        <v>96</v>
      </c>
      <c r="B95">
        <v>39.75</v>
      </c>
      <c r="C95">
        <v>-120.5</v>
      </c>
      <c r="D95" s="3">
        <f t="shared" si="6"/>
        <v>40</v>
      </c>
      <c r="E95" s="3">
        <f t="shared" si="7"/>
        <v>-121</v>
      </c>
      <c r="F95" s="3">
        <f t="shared" si="8"/>
        <v>-120</v>
      </c>
      <c r="G95" s="3">
        <f t="shared" si="9"/>
        <v>39.5</v>
      </c>
      <c r="H95" s="4"/>
      <c r="I95" s="4"/>
      <c r="J95" t="str">
        <f t="shared" si="10"/>
        <v>http://extract.cr.usgs.gov/Website/distreq/RequestSummary.jsp?AL=40,39.5,-120,-121&amp;PL=ND301HZ,</v>
      </c>
      <c r="K95" t="str">
        <f t="shared" si="11"/>
        <v>http://extract.cr.usgs.gov/Website/distreq/RequestSummary.jsp?AL=40,39.5,-120,-121&amp;CS=250&amp;PR=0&amp;PL=ND302HZ,</v>
      </c>
    </row>
    <row r="96" spans="1:11" ht="12.75">
      <c r="A96" t="s">
        <v>97</v>
      </c>
      <c r="B96">
        <v>39.75</v>
      </c>
      <c r="C96">
        <v>-119.5</v>
      </c>
      <c r="D96" s="3">
        <f t="shared" si="6"/>
        <v>40</v>
      </c>
      <c r="E96" s="3">
        <f t="shared" si="7"/>
        <v>-120</v>
      </c>
      <c r="F96" s="3">
        <f t="shared" si="8"/>
        <v>-119</v>
      </c>
      <c r="G96" s="3">
        <f t="shared" si="9"/>
        <v>39.5</v>
      </c>
      <c r="H96" s="4"/>
      <c r="I96" s="4"/>
      <c r="J96" t="str">
        <f t="shared" si="10"/>
        <v>http://extract.cr.usgs.gov/Website/distreq/RequestSummary.jsp?AL=40,39.5,-119,-120&amp;PL=ND301HZ,</v>
      </c>
      <c r="K96" t="str">
        <f t="shared" si="11"/>
        <v>http://extract.cr.usgs.gov/Website/distreq/RequestSummary.jsp?AL=40,39.5,-119,-120&amp;CS=250&amp;PR=0&amp;PL=ND302HZ,</v>
      </c>
    </row>
    <row r="97" spans="1:11" ht="12.75">
      <c r="A97" t="s">
        <v>98</v>
      </c>
      <c r="B97">
        <v>40.25</v>
      </c>
      <c r="C97">
        <v>-124.5</v>
      </c>
      <c r="D97" s="3">
        <f t="shared" si="6"/>
        <v>40.5</v>
      </c>
      <c r="E97" s="3">
        <f t="shared" si="7"/>
        <v>-125</v>
      </c>
      <c r="F97" s="3">
        <f t="shared" si="8"/>
        <v>-124</v>
      </c>
      <c r="G97" s="3">
        <f t="shared" si="9"/>
        <v>40</v>
      </c>
      <c r="H97" s="4"/>
      <c r="I97" s="4"/>
      <c r="J97" t="str">
        <f t="shared" si="10"/>
        <v>http://extract.cr.usgs.gov/Website/distreq/RequestSummary.jsp?AL=40.5,40,-124,-125&amp;PL=ND301HZ,</v>
      </c>
      <c r="K97" t="str">
        <f t="shared" si="11"/>
        <v>http://extract.cr.usgs.gov/Website/distreq/RequestSummary.jsp?AL=40.5,40,-124,-125&amp;CS=250&amp;PR=0&amp;PL=ND302HZ,</v>
      </c>
    </row>
    <row r="98" spans="1:11" ht="12.75">
      <c r="A98" t="s">
        <v>99</v>
      </c>
      <c r="B98">
        <v>40.25</v>
      </c>
      <c r="C98">
        <v>-123.5</v>
      </c>
      <c r="D98" s="3">
        <f t="shared" si="6"/>
        <v>40.5</v>
      </c>
      <c r="E98" s="3">
        <f t="shared" si="7"/>
        <v>-124</v>
      </c>
      <c r="F98" s="3">
        <f t="shared" si="8"/>
        <v>-123</v>
      </c>
      <c r="G98" s="3">
        <f t="shared" si="9"/>
        <v>40</v>
      </c>
      <c r="H98" s="4"/>
      <c r="I98" s="4"/>
      <c r="J98" t="str">
        <f t="shared" si="10"/>
        <v>http://extract.cr.usgs.gov/Website/distreq/RequestSummary.jsp?AL=40.5,40,-123,-124&amp;PL=ND301HZ,</v>
      </c>
      <c r="K98" t="str">
        <f t="shared" si="11"/>
        <v>http://extract.cr.usgs.gov/Website/distreq/RequestSummary.jsp?AL=40.5,40,-123,-124&amp;CS=250&amp;PR=0&amp;PL=ND302HZ,</v>
      </c>
    </row>
    <row r="99" spans="1:11" ht="12.75">
      <c r="A99" t="s">
        <v>100</v>
      </c>
      <c r="B99">
        <v>40.25</v>
      </c>
      <c r="C99">
        <v>-122.5</v>
      </c>
      <c r="D99" s="3">
        <f t="shared" si="6"/>
        <v>40.5</v>
      </c>
      <c r="E99" s="3">
        <f t="shared" si="7"/>
        <v>-123</v>
      </c>
      <c r="F99" s="3">
        <f t="shared" si="8"/>
        <v>-122</v>
      </c>
      <c r="G99" s="3">
        <f t="shared" si="9"/>
        <v>40</v>
      </c>
      <c r="H99" s="4"/>
      <c r="I99" s="4"/>
      <c r="J99" t="str">
        <f t="shared" si="10"/>
        <v>http://extract.cr.usgs.gov/Website/distreq/RequestSummary.jsp?AL=40.5,40,-122,-123&amp;PL=ND301HZ,</v>
      </c>
      <c r="K99" t="str">
        <f t="shared" si="11"/>
        <v>http://extract.cr.usgs.gov/Website/distreq/RequestSummary.jsp?AL=40.5,40,-122,-123&amp;CS=250&amp;PR=0&amp;PL=ND302HZ,</v>
      </c>
    </row>
    <row r="100" spans="1:11" ht="12.75">
      <c r="A100" t="s">
        <v>101</v>
      </c>
      <c r="B100">
        <v>40.25</v>
      </c>
      <c r="C100">
        <v>-121.5</v>
      </c>
      <c r="D100" s="3">
        <f t="shared" si="6"/>
        <v>40.5</v>
      </c>
      <c r="E100" s="3">
        <f t="shared" si="7"/>
        <v>-122</v>
      </c>
      <c r="F100" s="3">
        <f t="shared" si="8"/>
        <v>-121</v>
      </c>
      <c r="G100" s="3">
        <f t="shared" si="9"/>
        <v>40</v>
      </c>
      <c r="H100" s="4"/>
      <c r="I100" s="4"/>
      <c r="J100" t="str">
        <f t="shared" si="10"/>
        <v>http://extract.cr.usgs.gov/Website/distreq/RequestSummary.jsp?AL=40.5,40,-121,-122&amp;PL=ND301HZ,</v>
      </c>
      <c r="K100" t="str">
        <f t="shared" si="11"/>
        <v>http://extract.cr.usgs.gov/Website/distreq/RequestSummary.jsp?AL=40.5,40,-121,-122&amp;CS=250&amp;PR=0&amp;PL=ND302HZ,</v>
      </c>
    </row>
    <row r="101" spans="1:11" ht="12.75">
      <c r="A101" t="s">
        <v>102</v>
      </c>
      <c r="B101">
        <v>40.25</v>
      </c>
      <c r="C101">
        <v>-120.5</v>
      </c>
      <c r="D101" s="3">
        <f t="shared" si="6"/>
        <v>40.5</v>
      </c>
      <c r="E101" s="3">
        <f t="shared" si="7"/>
        <v>-121</v>
      </c>
      <c r="F101" s="3">
        <f t="shared" si="8"/>
        <v>-120</v>
      </c>
      <c r="G101" s="3">
        <f t="shared" si="9"/>
        <v>40</v>
      </c>
      <c r="H101" s="4"/>
      <c r="I101" s="4"/>
      <c r="J101" t="str">
        <f t="shared" si="10"/>
        <v>http://extract.cr.usgs.gov/Website/distreq/RequestSummary.jsp?AL=40.5,40,-120,-121&amp;PL=ND301HZ,</v>
      </c>
      <c r="K101" t="str">
        <f t="shared" si="11"/>
        <v>http://extract.cr.usgs.gov/Website/distreq/RequestSummary.jsp?AL=40.5,40,-120,-121&amp;CS=250&amp;PR=0&amp;PL=ND302HZ,</v>
      </c>
    </row>
    <row r="102" spans="1:11" ht="12.75">
      <c r="A102" t="s">
        <v>103</v>
      </c>
      <c r="B102">
        <v>40.25</v>
      </c>
      <c r="C102">
        <v>-119.5</v>
      </c>
      <c r="D102" s="3">
        <f t="shared" si="6"/>
        <v>40.5</v>
      </c>
      <c r="E102" s="3">
        <f t="shared" si="7"/>
        <v>-120</v>
      </c>
      <c r="F102" s="3">
        <f t="shared" si="8"/>
        <v>-119</v>
      </c>
      <c r="G102" s="3">
        <f t="shared" si="9"/>
        <v>40</v>
      </c>
      <c r="H102" s="4"/>
      <c r="I102" s="4"/>
      <c r="J102" t="str">
        <f t="shared" si="10"/>
        <v>http://extract.cr.usgs.gov/Website/distreq/RequestSummary.jsp?AL=40.5,40,-119,-120&amp;PL=ND301HZ,</v>
      </c>
      <c r="K102" t="str">
        <f t="shared" si="11"/>
        <v>http://extract.cr.usgs.gov/Website/distreq/RequestSummary.jsp?AL=40.5,40,-119,-120&amp;CS=250&amp;PR=0&amp;PL=ND302HZ,</v>
      </c>
    </row>
    <row r="103" spans="1:11" ht="12.75">
      <c r="A103" t="s">
        <v>104</v>
      </c>
      <c r="B103">
        <v>40.75</v>
      </c>
      <c r="C103">
        <v>-124.5</v>
      </c>
      <c r="D103" s="3">
        <f t="shared" si="6"/>
        <v>41</v>
      </c>
      <c r="E103" s="3">
        <f t="shared" si="7"/>
        <v>-125</v>
      </c>
      <c r="F103" s="3">
        <f t="shared" si="8"/>
        <v>-124</v>
      </c>
      <c r="G103" s="3">
        <f t="shared" si="9"/>
        <v>40.5</v>
      </c>
      <c r="H103" s="4"/>
      <c r="I103" s="4"/>
      <c r="J103" t="str">
        <f t="shared" si="10"/>
        <v>http://extract.cr.usgs.gov/Website/distreq/RequestSummary.jsp?AL=41,40.5,-124,-125&amp;PL=ND301HZ,</v>
      </c>
      <c r="K103" t="str">
        <f t="shared" si="11"/>
        <v>http://extract.cr.usgs.gov/Website/distreq/RequestSummary.jsp?AL=41,40.5,-124,-125&amp;CS=250&amp;PR=0&amp;PL=ND302HZ,</v>
      </c>
    </row>
    <row r="104" spans="1:11" ht="12.75">
      <c r="A104" t="s">
        <v>105</v>
      </c>
      <c r="B104">
        <v>40.75</v>
      </c>
      <c r="C104">
        <v>-123.5</v>
      </c>
      <c r="D104" s="3">
        <f t="shared" si="6"/>
        <v>41</v>
      </c>
      <c r="E104" s="3">
        <f t="shared" si="7"/>
        <v>-124</v>
      </c>
      <c r="F104" s="3">
        <f t="shared" si="8"/>
        <v>-123</v>
      </c>
      <c r="G104" s="3">
        <f t="shared" si="9"/>
        <v>40.5</v>
      </c>
      <c r="H104" s="4"/>
      <c r="I104" s="4"/>
      <c r="J104" t="str">
        <f t="shared" si="10"/>
        <v>http://extract.cr.usgs.gov/Website/distreq/RequestSummary.jsp?AL=41,40.5,-123,-124&amp;PL=ND301HZ,</v>
      </c>
      <c r="K104" t="str">
        <f t="shared" si="11"/>
        <v>http://extract.cr.usgs.gov/Website/distreq/RequestSummary.jsp?AL=41,40.5,-123,-124&amp;CS=250&amp;PR=0&amp;PL=ND302HZ,</v>
      </c>
    </row>
    <row r="105" spans="1:11" ht="12.75">
      <c r="A105" t="s">
        <v>106</v>
      </c>
      <c r="B105">
        <v>40.75</v>
      </c>
      <c r="C105">
        <v>-122.5</v>
      </c>
      <c r="D105" s="3">
        <f t="shared" si="6"/>
        <v>41</v>
      </c>
      <c r="E105" s="3">
        <f t="shared" si="7"/>
        <v>-123</v>
      </c>
      <c r="F105" s="3">
        <f t="shared" si="8"/>
        <v>-122</v>
      </c>
      <c r="G105" s="3">
        <f t="shared" si="9"/>
        <v>40.5</v>
      </c>
      <c r="H105" s="4"/>
      <c r="I105" s="4"/>
      <c r="J105" t="str">
        <f t="shared" si="10"/>
        <v>http://extract.cr.usgs.gov/Website/distreq/RequestSummary.jsp?AL=41,40.5,-122,-123&amp;PL=ND301HZ,</v>
      </c>
      <c r="K105" t="str">
        <f t="shared" si="11"/>
        <v>http://extract.cr.usgs.gov/Website/distreq/RequestSummary.jsp?AL=41,40.5,-122,-123&amp;CS=250&amp;PR=0&amp;PL=ND302HZ,</v>
      </c>
    </row>
    <row r="106" spans="1:11" ht="12.75">
      <c r="A106" t="s">
        <v>107</v>
      </c>
      <c r="B106">
        <v>40.75</v>
      </c>
      <c r="C106">
        <v>-121.5</v>
      </c>
      <c r="D106" s="3">
        <f t="shared" si="6"/>
        <v>41</v>
      </c>
      <c r="E106" s="3">
        <f t="shared" si="7"/>
        <v>-122</v>
      </c>
      <c r="F106" s="3">
        <f t="shared" si="8"/>
        <v>-121</v>
      </c>
      <c r="G106" s="3">
        <f t="shared" si="9"/>
        <v>40.5</v>
      </c>
      <c r="H106" s="4"/>
      <c r="I106" s="4"/>
      <c r="J106" t="str">
        <f t="shared" si="10"/>
        <v>http://extract.cr.usgs.gov/Website/distreq/RequestSummary.jsp?AL=41,40.5,-121,-122&amp;PL=ND301HZ,</v>
      </c>
      <c r="K106" t="str">
        <f t="shared" si="11"/>
        <v>http://extract.cr.usgs.gov/Website/distreq/RequestSummary.jsp?AL=41,40.5,-121,-122&amp;CS=250&amp;PR=0&amp;PL=ND302HZ,</v>
      </c>
    </row>
    <row r="107" spans="1:11" ht="12.75">
      <c r="A107" t="s">
        <v>108</v>
      </c>
      <c r="B107">
        <v>40.75</v>
      </c>
      <c r="C107">
        <v>-120.5</v>
      </c>
      <c r="D107" s="3">
        <f t="shared" si="6"/>
        <v>41</v>
      </c>
      <c r="E107" s="3">
        <f t="shared" si="7"/>
        <v>-121</v>
      </c>
      <c r="F107" s="3">
        <f t="shared" si="8"/>
        <v>-120</v>
      </c>
      <c r="G107" s="3">
        <f t="shared" si="9"/>
        <v>40.5</v>
      </c>
      <c r="H107" s="4"/>
      <c r="I107" s="4"/>
      <c r="J107" t="str">
        <f t="shared" si="10"/>
        <v>http://extract.cr.usgs.gov/Website/distreq/RequestSummary.jsp?AL=41,40.5,-120,-121&amp;PL=ND301HZ,</v>
      </c>
      <c r="K107" t="str">
        <f t="shared" si="11"/>
        <v>http://extract.cr.usgs.gov/Website/distreq/RequestSummary.jsp?AL=41,40.5,-120,-121&amp;CS=250&amp;PR=0&amp;PL=ND302HZ,</v>
      </c>
    </row>
    <row r="108" spans="1:11" ht="12.75">
      <c r="A108" t="s">
        <v>109</v>
      </c>
      <c r="B108">
        <v>40.75</v>
      </c>
      <c r="C108">
        <v>-119.5</v>
      </c>
      <c r="D108" s="3">
        <f t="shared" si="6"/>
        <v>41</v>
      </c>
      <c r="E108" s="3">
        <f t="shared" si="7"/>
        <v>-120</v>
      </c>
      <c r="F108" s="3">
        <f t="shared" si="8"/>
        <v>-119</v>
      </c>
      <c r="G108" s="3">
        <f t="shared" si="9"/>
        <v>40.5</v>
      </c>
      <c r="H108" s="4"/>
      <c r="I108" s="4"/>
      <c r="J108" t="str">
        <f t="shared" si="10"/>
        <v>http://extract.cr.usgs.gov/Website/distreq/RequestSummary.jsp?AL=41,40.5,-119,-120&amp;PL=ND301HZ,</v>
      </c>
      <c r="K108" t="str">
        <f t="shared" si="11"/>
        <v>http://extract.cr.usgs.gov/Website/distreq/RequestSummary.jsp?AL=41,40.5,-119,-120&amp;CS=250&amp;PR=0&amp;PL=ND302HZ,</v>
      </c>
    </row>
    <row r="109" spans="1:11" ht="12.75">
      <c r="A109" t="s">
        <v>110</v>
      </c>
      <c r="B109">
        <v>41.25</v>
      </c>
      <c r="C109">
        <v>-124.5</v>
      </c>
      <c r="D109" s="3">
        <f t="shared" si="6"/>
        <v>41.5</v>
      </c>
      <c r="E109" s="3">
        <f t="shared" si="7"/>
        <v>-125</v>
      </c>
      <c r="F109" s="3">
        <f t="shared" si="8"/>
        <v>-124</v>
      </c>
      <c r="G109" s="3">
        <f t="shared" si="9"/>
        <v>41</v>
      </c>
      <c r="H109" s="4"/>
      <c r="I109" s="4"/>
      <c r="J109" t="str">
        <f t="shared" si="10"/>
        <v>http://extract.cr.usgs.gov/Website/distreq/RequestSummary.jsp?AL=41.5,41,-124,-125&amp;PL=ND301HZ,</v>
      </c>
      <c r="K109" t="str">
        <f t="shared" si="11"/>
        <v>http://extract.cr.usgs.gov/Website/distreq/RequestSummary.jsp?AL=41.5,41,-124,-125&amp;CS=250&amp;PR=0&amp;PL=ND302HZ,</v>
      </c>
    </row>
    <row r="110" spans="1:11" ht="12.75">
      <c r="A110" t="s">
        <v>111</v>
      </c>
      <c r="B110">
        <v>41.25</v>
      </c>
      <c r="C110">
        <v>-123.5</v>
      </c>
      <c r="D110" s="3">
        <f t="shared" si="6"/>
        <v>41.5</v>
      </c>
      <c r="E110" s="3">
        <f t="shared" si="7"/>
        <v>-124</v>
      </c>
      <c r="F110" s="3">
        <f t="shared" si="8"/>
        <v>-123</v>
      </c>
      <c r="G110" s="3">
        <f t="shared" si="9"/>
        <v>41</v>
      </c>
      <c r="H110" s="4"/>
      <c r="I110" s="4"/>
      <c r="J110" t="str">
        <f t="shared" si="10"/>
        <v>http://extract.cr.usgs.gov/Website/distreq/RequestSummary.jsp?AL=41.5,41,-123,-124&amp;PL=ND301HZ,</v>
      </c>
      <c r="K110" t="str">
        <f t="shared" si="11"/>
        <v>http://extract.cr.usgs.gov/Website/distreq/RequestSummary.jsp?AL=41.5,41,-123,-124&amp;CS=250&amp;PR=0&amp;PL=ND302HZ,</v>
      </c>
    </row>
    <row r="111" spans="1:11" ht="12.75">
      <c r="A111" t="s">
        <v>112</v>
      </c>
      <c r="B111">
        <v>41.25</v>
      </c>
      <c r="C111">
        <v>-122.5</v>
      </c>
      <c r="D111" s="3">
        <f t="shared" si="6"/>
        <v>41.5</v>
      </c>
      <c r="E111" s="3">
        <f t="shared" si="7"/>
        <v>-123</v>
      </c>
      <c r="F111" s="3">
        <f t="shared" si="8"/>
        <v>-122</v>
      </c>
      <c r="G111" s="3">
        <f t="shared" si="9"/>
        <v>41</v>
      </c>
      <c r="H111" s="4"/>
      <c r="I111" s="4"/>
      <c r="J111" t="str">
        <f t="shared" si="10"/>
        <v>http://extract.cr.usgs.gov/Website/distreq/RequestSummary.jsp?AL=41.5,41,-122,-123&amp;PL=ND301HZ,</v>
      </c>
      <c r="K111" t="str">
        <f t="shared" si="11"/>
        <v>http://extract.cr.usgs.gov/Website/distreq/RequestSummary.jsp?AL=41.5,41,-122,-123&amp;CS=250&amp;PR=0&amp;PL=ND302HZ,</v>
      </c>
    </row>
    <row r="112" spans="1:11" ht="12.75">
      <c r="A112" t="s">
        <v>113</v>
      </c>
      <c r="B112">
        <v>41.25</v>
      </c>
      <c r="C112">
        <v>-121.5</v>
      </c>
      <c r="D112" s="3">
        <f t="shared" si="6"/>
        <v>41.5</v>
      </c>
      <c r="E112" s="3">
        <f t="shared" si="7"/>
        <v>-122</v>
      </c>
      <c r="F112" s="3">
        <f t="shared" si="8"/>
        <v>-121</v>
      </c>
      <c r="G112" s="3">
        <f t="shared" si="9"/>
        <v>41</v>
      </c>
      <c r="H112" s="4"/>
      <c r="I112" s="4"/>
      <c r="J112" t="str">
        <f t="shared" si="10"/>
        <v>http://extract.cr.usgs.gov/Website/distreq/RequestSummary.jsp?AL=41.5,41,-121,-122&amp;PL=ND301HZ,</v>
      </c>
      <c r="K112" t="str">
        <f t="shared" si="11"/>
        <v>http://extract.cr.usgs.gov/Website/distreq/RequestSummary.jsp?AL=41.5,41,-121,-122&amp;CS=250&amp;PR=0&amp;PL=ND302HZ,</v>
      </c>
    </row>
    <row r="113" spans="1:11" ht="12.75">
      <c r="A113" t="s">
        <v>114</v>
      </c>
      <c r="B113">
        <v>41.25</v>
      </c>
      <c r="C113">
        <v>-120.5</v>
      </c>
      <c r="D113" s="3">
        <f t="shared" si="6"/>
        <v>41.5</v>
      </c>
      <c r="E113" s="3">
        <f t="shared" si="7"/>
        <v>-121</v>
      </c>
      <c r="F113" s="3">
        <f t="shared" si="8"/>
        <v>-120</v>
      </c>
      <c r="G113" s="3">
        <f t="shared" si="9"/>
        <v>41</v>
      </c>
      <c r="H113" s="4"/>
      <c r="I113" s="4"/>
      <c r="J113" t="str">
        <f t="shared" si="10"/>
        <v>http://extract.cr.usgs.gov/Website/distreq/RequestSummary.jsp?AL=41.5,41,-120,-121&amp;PL=ND301HZ,</v>
      </c>
      <c r="K113" t="str">
        <f t="shared" si="11"/>
        <v>http://extract.cr.usgs.gov/Website/distreq/RequestSummary.jsp?AL=41.5,41,-120,-121&amp;CS=250&amp;PR=0&amp;PL=ND302HZ,</v>
      </c>
    </row>
    <row r="114" spans="1:11" ht="12.75">
      <c r="A114" t="s">
        <v>115</v>
      </c>
      <c r="B114">
        <v>41.25</v>
      </c>
      <c r="C114">
        <v>-119.5</v>
      </c>
      <c r="D114" s="3">
        <f t="shared" si="6"/>
        <v>41.5</v>
      </c>
      <c r="E114" s="3">
        <f t="shared" si="7"/>
        <v>-120</v>
      </c>
      <c r="F114" s="3">
        <f t="shared" si="8"/>
        <v>-119</v>
      </c>
      <c r="G114" s="3">
        <f t="shared" si="9"/>
        <v>41</v>
      </c>
      <c r="H114" s="4"/>
      <c r="I114" s="4"/>
      <c r="J114" t="str">
        <f t="shared" si="10"/>
        <v>http://extract.cr.usgs.gov/Website/distreq/RequestSummary.jsp?AL=41.5,41,-119,-120&amp;PL=ND301HZ,</v>
      </c>
      <c r="K114" t="str">
        <f t="shared" si="11"/>
        <v>http://extract.cr.usgs.gov/Website/distreq/RequestSummary.jsp?AL=41.5,41,-119,-120&amp;CS=250&amp;PR=0&amp;PL=ND302HZ,</v>
      </c>
    </row>
    <row r="115" spans="1:11" ht="12.75">
      <c r="A115" t="s">
        <v>116</v>
      </c>
      <c r="B115">
        <v>41.75</v>
      </c>
      <c r="C115">
        <v>-124.5</v>
      </c>
      <c r="D115" s="3">
        <f t="shared" si="6"/>
        <v>42</v>
      </c>
      <c r="E115" s="3">
        <f t="shared" si="7"/>
        <v>-125</v>
      </c>
      <c r="F115" s="3">
        <f t="shared" si="8"/>
        <v>-124</v>
      </c>
      <c r="G115" s="3">
        <f t="shared" si="9"/>
        <v>41.5</v>
      </c>
      <c r="H115" s="4"/>
      <c r="I115" s="4"/>
      <c r="J115" t="str">
        <f t="shared" si="10"/>
        <v>http://extract.cr.usgs.gov/Website/distreq/RequestSummary.jsp?AL=42,41.5,-124,-125&amp;PL=ND301HZ,</v>
      </c>
      <c r="K115" t="str">
        <f t="shared" si="11"/>
        <v>http://extract.cr.usgs.gov/Website/distreq/RequestSummary.jsp?AL=42,41.5,-124,-125&amp;CS=250&amp;PR=0&amp;PL=ND302HZ,</v>
      </c>
    </row>
    <row r="116" spans="1:11" ht="12.75">
      <c r="A116" t="s">
        <v>117</v>
      </c>
      <c r="B116">
        <v>41.75</v>
      </c>
      <c r="C116">
        <v>-123.5</v>
      </c>
      <c r="D116" s="3">
        <f t="shared" si="6"/>
        <v>42</v>
      </c>
      <c r="E116" s="3">
        <f t="shared" si="7"/>
        <v>-124</v>
      </c>
      <c r="F116" s="3">
        <f t="shared" si="8"/>
        <v>-123</v>
      </c>
      <c r="G116" s="3">
        <f t="shared" si="9"/>
        <v>41.5</v>
      </c>
      <c r="H116" s="4"/>
      <c r="I116" s="4"/>
      <c r="J116" t="str">
        <f t="shared" si="10"/>
        <v>http://extract.cr.usgs.gov/Website/distreq/RequestSummary.jsp?AL=42,41.5,-123,-124&amp;PL=ND301HZ,</v>
      </c>
      <c r="K116" t="str">
        <f t="shared" si="11"/>
        <v>http://extract.cr.usgs.gov/Website/distreq/RequestSummary.jsp?AL=42,41.5,-123,-124&amp;CS=250&amp;PR=0&amp;PL=ND302HZ,</v>
      </c>
    </row>
    <row r="117" spans="1:11" ht="12.75">
      <c r="A117" t="s">
        <v>118</v>
      </c>
      <c r="B117">
        <v>41.75</v>
      </c>
      <c r="C117">
        <v>-122.5</v>
      </c>
      <c r="D117" s="3">
        <f t="shared" si="6"/>
        <v>42</v>
      </c>
      <c r="E117" s="3">
        <f t="shared" si="7"/>
        <v>-123</v>
      </c>
      <c r="F117" s="3">
        <f t="shared" si="8"/>
        <v>-122</v>
      </c>
      <c r="G117" s="3">
        <f t="shared" si="9"/>
        <v>41.5</v>
      </c>
      <c r="H117" s="4"/>
      <c r="I117" s="4"/>
      <c r="J117" t="str">
        <f t="shared" si="10"/>
        <v>http://extract.cr.usgs.gov/Website/distreq/RequestSummary.jsp?AL=42,41.5,-122,-123&amp;PL=ND301HZ,</v>
      </c>
      <c r="K117" t="str">
        <f t="shared" si="11"/>
        <v>http://extract.cr.usgs.gov/Website/distreq/RequestSummary.jsp?AL=42,41.5,-122,-123&amp;CS=250&amp;PR=0&amp;PL=ND302HZ,</v>
      </c>
    </row>
    <row r="118" spans="1:11" ht="12.75">
      <c r="A118" t="s">
        <v>119</v>
      </c>
      <c r="B118">
        <v>41.75</v>
      </c>
      <c r="C118">
        <v>-121.5</v>
      </c>
      <c r="D118" s="3">
        <f t="shared" si="6"/>
        <v>42</v>
      </c>
      <c r="E118" s="3">
        <f t="shared" si="7"/>
        <v>-122</v>
      </c>
      <c r="F118" s="3">
        <f t="shared" si="8"/>
        <v>-121</v>
      </c>
      <c r="G118" s="3">
        <f t="shared" si="9"/>
        <v>41.5</v>
      </c>
      <c r="H118" s="4"/>
      <c r="I118" s="4"/>
      <c r="J118" t="str">
        <f t="shared" si="10"/>
        <v>http://extract.cr.usgs.gov/Website/distreq/RequestSummary.jsp?AL=42,41.5,-121,-122&amp;PL=ND301HZ,</v>
      </c>
      <c r="K118" t="str">
        <f t="shared" si="11"/>
        <v>http://extract.cr.usgs.gov/Website/distreq/RequestSummary.jsp?AL=42,41.5,-121,-122&amp;CS=250&amp;PR=0&amp;PL=ND302HZ,</v>
      </c>
    </row>
    <row r="119" spans="1:11" ht="12.75">
      <c r="A119" t="s">
        <v>120</v>
      </c>
      <c r="B119">
        <v>41.75</v>
      </c>
      <c r="C119">
        <v>-120.5</v>
      </c>
      <c r="D119" s="3">
        <f t="shared" si="6"/>
        <v>42</v>
      </c>
      <c r="E119" s="3">
        <f t="shared" si="7"/>
        <v>-121</v>
      </c>
      <c r="F119" s="3">
        <f t="shared" si="8"/>
        <v>-120</v>
      </c>
      <c r="G119" s="3">
        <f t="shared" si="9"/>
        <v>41.5</v>
      </c>
      <c r="H119" s="4"/>
      <c r="I119" s="4"/>
      <c r="J119" t="str">
        <f t="shared" si="10"/>
        <v>http://extract.cr.usgs.gov/Website/distreq/RequestSummary.jsp?AL=42,41.5,-120,-121&amp;PL=ND301HZ,</v>
      </c>
      <c r="K119" t="str">
        <f t="shared" si="11"/>
        <v>http://extract.cr.usgs.gov/Website/distreq/RequestSummary.jsp?AL=42,41.5,-120,-121&amp;CS=250&amp;PR=0&amp;PL=ND302HZ,</v>
      </c>
    </row>
    <row r="120" spans="1:11" ht="12.75">
      <c r="A120" t="s">
        <v>121</v>
      </c>
      <c r="B120">
        <v>41.75</v>
      </c>
      <c r="C120">
        <v>-119.5</v>
      </c>
      <c r="D120" s="3">
        <f t="shared" si="6"/>
        <v>42</v>
      </c>
      <c r="E120" s="3">
        <f t="shared" si="7"/>
        <v>-120</v>
      </c>
      <c r="F120" s="3">
        <f t="shared" si="8"/>
        <v>-119</v>
      </c>
      <c r="G120" s="3">
        <f t="shared" si="9"/>
        <v>41.5</v>
      </c>
      <c r="H120" s="4"/>
      <c r="I120" s="4"/>
      <c r="J120" t="str">
        <f t="shared" si="10"/>
        <v>http://extract.cr.usgs.gov/Website/distreq/RequestSummary.jsp?AL=42,41.5,-119,-120&amp;PL=ND301HZ,</v>
      </c>
      <c r="K120" t="str">
        <f t="shared" si="11"/>
        <v>http://extract.cr.usgs.gov/Website/distreq/RequestSummary.jsp?AL=42,41.5,-119,-120&amp;CS=250&amp;PR=0&amp;PL=ND302HZ,</v>
      </c>
    </row>
    <row r="121" spans="1:11" ht="12.75">
      <c r="A121" t="s">
        <v>122</v>
      </c>
      <c r="B121">
        <v>42.25</v>
      </c>
      <c r="C121">
        <v>-123.5</v>
      </c>
      <c r="D121" s="3">
        <f t="shared" si="6"/>
        <v>42.5</v>
      </c>
      <c r="E121" s="3">
        <f t="shared" si="7"/>
        <v>-124</v>
      </c>
      <c r="F121" s="3">
        <f t="shared" si="8"/>
        <v>-123</v>
      </c>
      <c r="G121" s="3">
        <f t="shared" si="9"/>
        <v>42</v>
      </c>
      <c r="H121" s="4"/>
      <c r="I121" s="4"/>
      <c r="J121" t="str">
        <f t="shared" si="10"/>
        <v>http://extract.cr.usgs.gov/Website/distreq/RequestSummary.jsp?AL=42.5,42,-123,-124&amp;PL=ND301HZ,</v>
      </c>
      <c r="K121" t="str">
        <f t="shared" si="11"/>
        <v>http://extract.cr.usgs.gov/Website/distreq/RequestSummary.jsp?AL=42.5,42,-123,-124&amp;CS=250&amp;PR=0&amp;PL=ND302HZ,</v>
      </c>
    </row>
    <row r="122" spans="1:11" ht="12.75">
      <c r="A122" t="s">
        <v>123</v>
      </c>
      <c r="B122">
        <v>42.25</v>
      </c>
      <c r="C122">
        <v>-122.5</v>
      </c>
      <c r="D122" s="3">
        <f t="shared" si="6"/>
        <v>42.5</v>
      </c>
      <c r="E122" s="3">
        <f t="shared" si="7"/>
        <v>-123</v>
      </c>
      <c r="F122" s="3">
        <f t="shared" si="8"/>
        <v>-122</v>
      </c>
      <c r="G122" s="3">
        <f t="shared" si="9"/>
        <v>42</v>
      </c>
      <c r="H122" s="4"/>
      <c r="I122" s="4"/>
      <c r="J122" t="str">
        <f t="shared" si="10"/>
        <v>http://extract.cr.usgs.gov/Website/distreq/RequestSummary.jsp?AL=42.5,42,-122,-123&amp;PL=ND301HZ,</v>
      </c>
      <c r="K122" t="str">
        <f t="shared" si="11"/>
        <v>http://extract.cr.usgs.gov/Website/distreq/RequestSummary.jsp?AL=42.5,42,-122,-123&amp;CS=250&amp;PR=0&amp;PL=ND302HZ,</v>
      </c>
    </row>
    <row r="123" spans="1:11" ht="12.75">
      <c r="A123" t="s">
        <v>124</v>
      </c>
      <c r="B123">
        <v>42.25</v>
      </c>
      <c r="C123">
        <v>-121.5</v>
      </c>
      <c r="D123" s="3">
        <f t="shared" si="6"/>
        <v>42.5</v>
      </c>
      <c r="E123" s="3">
        <f t="shared" si="7"/>
        <v>-122</v>
      </c>
      <c r="F123" s="3">
        <f t="shared" si="8"/>
        <v>-121</v>
      </c>
      <c r="G123" s="3">
        <f t="shared" si="9"/>
        <v>42</v>
      </c>
      <c r="H123" s="4"/>
      <c r="I123" s="4"/>
      <c r="J123" t="str">
        <f t="shared" si="10"/>
        <v>http://extract.cr.usgs.gov/Website/distreq/RequestSummary.jsp?AL=42.5,42,-121,-122&amp;PL=ND301HZ,</v>
      </c>
      <c r="K123" t="str">
        <f t="shared" si="11"/>
        <v>http://extract.cr.usgs.gov/Website/distreq/RequestSummary.jsp?AL=42.5,42,-121,-122&amp;CS=250&amp;PR=0&amp;PL=ND302HZ,</v>
      </c>
    </row>
    <row r="125" spans="3:7" ht="12.75">
      <c r="C125" t="s">
        <v>131</v>
      </c>
      <c r="D125">
        <f>MAX(D1:D123)</f>
        <v>42.5</v>
      </c>
      <c r="E125">
        <f>MIN(E1:E123)</f>
        <v>-125</v>
      </c>
      <c r="F125">
        <f>MAX(F1:F123)</f>
        <v>-114</v>
      </c>
      <c r="G125">
        <f>MIN(G1:G123)</f>
        <v>32.5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2008-04-18T02:54:59Z</dcterms:created>
  <dcterms:modified xsi:type="dcterms:W3CDTF">2008-08-16T02:44:16Z</dcterms:modified>
  <cp:category/>
  <cp:version/>
  <cp:contentType/>
  <cp:contentStatus/>
</cp:coreProperties>
</file>